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7740" tabRatio="781" activeTab="1"/>
  </bookViews>
  <sheets>
    <sheet name="Hapert'16" sheetId="1" r:id="rId1"/>
    <sheet name="Rozenberg'16" sheetId="2" r:id="rId2"/>
    <sheet name="Flitsrun'16" sheetId="3" r:id="rId3"/>
    <sheet name="Geel Bel'16" sheetId="4" r:id="rId4"/>
    <sheet name="Kiewit'16" sheetId="5" r:id="rId5"/>
    <sheet name="Galbergen'16" sheetId="6" r:id="rId6"/>
    <sheet name="Nuclea'16" sheetId="7" r:id="rId7"/>
  </sheets>
  <definedNames>
    <definedName name="_xlnm.Print_Area" localSheetId="2">'Flitsrun''16'!$A$1:$J$20</definedName>
    <definedName name="_xlnm.Print_Area" localSheetId="5">'Galbergen''16'!$A$2:$I$87</definedName>
    <definedName name="_xlnm.Print_Area" localSheetId="3">'Geel Bel''16'!$A$1:$J$33</definedName>
    <definedName name="_xlnm.Print_Area" localSheetId="6">'Nuclea''16'!$A$1:$J$37</definedName>
    <definedName name="_xlnm.Print_Titles" localSheetId="5">'Galbergen''16'!$2:$4</definedName>
  </definedNames>
  <calcPr fullCalcOnLoad="1"/>
</workbook>
</file>

<file path=xl/sharedStrings.xml><?xml version="1.0" encoding="utf-8"?>
<sst xmlns="http://schemas.openxmlformats.org/spreadsheetml/2006/main" count="679" uniqueCount="310">
  <si>
    <t>AFSTAND:</t>
  </si>
  <si>
    <t>km</t>
  </si>
  <si>
    <t>PLTS</t>
  </si>
  <si>
    <t>#</t>
  </si>
  <si>
    <t>VOORNAAM</t>
  </si>
  <si>
    <t>NAAM</t>
  </si>
  <si>
    <t>TIJD</t>
  </si>
  <si>
    <t>Km/u</t>
  </si>
  <si>
    <t>Min/Km</t>
  </si>
  <si>
    <t>Eddy</t>
  </si>
  <si>
    <t>Jan</t>
  </si>
  <si>
    <t>Peter</t>
  </si>
  <si>
    <t>François</t>
  </si>
  <si>
    <t>Marcel</t>
  </si>
  <si>
    <t>Huguette</t>
  </si>
  <si>
    <t>Michel</t>
  </si>
  <si>
    <t>Liesbeth</t>
  </si>
  <si>
    <t>Geert</t>
  </si>
  <si>
    <t>Luc</t>
  </si>
  <si>
    <t>Griet</t>
  </si>
  <si>
    <t>Naam</t>
  </si>
  <si>
    <t>Tijd</t>
  </si>
  <si>
    <t>VMOL</t>
  </si>
  <si>
    <t>Ieke</t>
  </si>
  <si>
    <t>David</t>
  </si>
  <si>
    <t>Min/km</t>
  </si>
  <si>
    <t>Moons</t>
  </si>
  <si>
    <t>Vabco</t>
  </si>
  <si>
    <t>Luypaerts</t>
  </si>
  <si>
    <t>Mol</t>
  </si>
  <si>
    <t>Nicole</t>
  </si>
  <si>
    <t>Van Gompel</t>
  </si>
  <si>
    <t>Vos</t>
  </si>
  <si>
    <t>Bron</t>
  </si>
  <si>
    <t>Vanhoof</t>
  </si>
  <si>
    <t>Curinckx</t>
  </si>
  <si>
    <t>Willekens</t>
  </si>
  <si>
    <t>Bjorn</t>
  </si>
  <si>
    <t>Vanlommel</t>
  </si>
  <si>
    <t>Jansen</t>
  </si>
  <si>
    <t>Lenaerts</t>
  </si>
  <si>
    <t>Joos</t>
  </si>
  <si>
    <t>Carine</t>
  </si>
  <si>
    <t>Plaats</t>
  </si>
  <si>
    <t>Nummer</t>
  </si>
  <si>
    <t>Kat</t>
  </si>
  <si>
    <t>Afst</t>
  </si>
  <si>
    <t>Club</t>
  </si>
  <si>
    <t>D</t>
  </si>
  <si>
    <t>IRMM</t>
  </si>
  <si>
    <t>CACE</t>
  </si>
  <si>
    <t>FBFC</t>
  </si>
  <si>
    <t>INDIV</t>
  </si>
  <si>
    <t>KAD</t>
  </si>
  <si>
    <t>Davy</t>
  </si>
  <si>
    <t>Verboven</t>
  </si>
  <si>
    <t>Leen</t>
  </si>
  <si>
    <t>Ruelens</t>
  </si>
  <si>
    <t>Segers</t>
  </si>
  <si>
    <t>Hannes</t>
  </si>
  <si>
    <t>Convens</t>
  </si>
  <si>
    <t>Geuens</t>
  </si>
  <si>
    <t>Linda</t>
  </si>
  <si>
    <t>Geyskens</t>
  </si>
  <si>
    <t>Weyers</t>
  </si>
  <si>
    <t>Rik</t>
  </si>
  <si>
    <t>Borghijs</t>
  </si>
  <si>
    <t>Smeets</t>
  </si>
  <si>
    <t>Claes</t>
  </si>
  <si>
    <t>Bob</t>
  </si>
  <si>
    <t>Wouters</t>
  </si>
  <si>
    <t>Alex</t>
  </si>
  <si>
    <t>Johan</t>
  </si>
  <si>
    <t>Rens</t>
  </si>
  <si>
    <t>Jos</t>
  </si>
  <si>
    <t>Zoë</t>
  </si>
  <si>
    <t>6° GALBERGENCROSS  - 30/01/2016</t>
  </si>
  <si>
    <t>Stefan</t>
  </si>
  <si>
    <t>Benny</t>
  </si>
  <si>
    <t>Van Genechten</t>
  </si>
  <si>
    <t>Koen</t>
  </si>
  <si>
    <t>Huysmans</t>
  </si>
  <si>
    <t>Bernreuther</t>
  </si>
  <si>
    <t>Damen</t>
  </si>
  <si>
    <t>(84 finishers)</t>
  </si>
  <si>
    <t>52° Nuclea Cross</t>
  </si>
  <si>
    <t>Hanne Broeckx</t>
  </si>
  <si>
    <t>Matteo Van Genechten</t>
  </si>
  <si>
    <t>Zoë Verboven</t>
  </si>
  <si>
    <t>NUCLEA</t>
  </si>
  <si>
    <t>GAC</t>
  </si>
  <si>
    <t>Wim Bastiaens</t>
  </si>
  <si>
    <t>Annick Beckers</t>
  </si>
  <si>
    <t>François Belmans</t>
  </si>
  <si>
    <t xml:space="preserve"> Claude Bourgeois</t>
  </si>
  <si>
    <t>Leon Ceunen</t>
  </si>
  <si>
    <t>Lucie de Bont</t>
  </si>
  <si>
    <t>Eric Haest</t>
  </si>
  <si>
    <t>Bie Imschoot</t>
  </si>
  <si>
    <t xml:space="preserve"> Liesbeth Kenens</t>
  </si>
  <si>
    <t>Paul Menten</t>
  </si>
  <si>
    <t>Louisa Michielsen</t>
  </si>
  <si>
    <t xml:space="preserve">Leo Peeters </t>
  </si>
  <si>
    <t>Gitte Schurmans</t>
  </si>
  <si>
    <t>Marcel Van den Eynde</t>
  </si>
  <si>
    <t>Jean Vanhoof</t>
  </si>
  <si>
    <t>Elke Vanuytven</t>
  </si>
  <si>
    <t>Els Veraghtert</t>
  </si>
  <si>
    <t>Joram Agten</t>
  </si>
  <si>
    <t>Steven Eykmans</t>
  </si>
  <si>
    <t>Pepijn Janssens</t>
  </si>
  <si>
    <t>Graham Kennedy</t>
  </si>
  <si>
    <t>Guy Marien</t>
  </si>
  <si>
    <t>Miguel Postigo Sanchez</t>
  </si>
  <si>
    <t>Tommy Reymen</t>
  </si>
  <si>
    <t>Leo Smets</t>
  </si>
  <si>
    <t>Dirk Van Puymbroek</t>
  </si>
  <si>
    <t>Gust Verbijlen</t>
  </si>
  <si>
    <t>Jan Verstricht</t>
  </si>
  <si>
    <t>Rik Borghijs</t>
  </si>
  <si>
    <t>Peter Broeckx</t>
  </si>
  <si>
    <t>Ieke Bron</t>
  </si>
  <si>
    <t>Geert Claes</t>
  </si>
  <si>
    <t>Noa Claes</t>
  </si>
  <si>
    <t>Alex Convens</t>
  </si>
  <si>
    <t>Peter Convens</t>
  </si>
  <si>
    <t>Johan Daemen</t>
  </si>
  <si>
    <t>Esther De Meester</t>
  </si>
  <si>
    <t>Willy Delien</t>
  </si>
  <si>
    <t>Carina Devisscher</t>
  </si>
  <si>
    <t>Hil Geboers</t>
  </si>
  <si>
    <t>Stefan Geuens</t>
  </si>
  <si>
    <t>Leen Hannes</t>
  </si>
  <si>
    <t>Koen Huysmans</t>
  </si>
  <si>
    <t>David Jansen</t>
  </si>
  <si>
    <t>Marina Janssens</t>
  </si>
  <si>
    <t>Bjorn Joos</t>
  </si>
  <si>
    <t>Eddy Lenaerts</t>
  </si>
  <si>
    <t>Walter Mariën</t>
  </si>
  <si>
    <t>Marcel Mol</t>
  </si>
  <si>
    <t>Huguette Moons</t>
  </si>
  <si>
    <t>Carine Muyldermans</t>
  </si>
  <si>
    <t xml:space="preserve">Chris Peeters </t>
  </si>
  <si>
    <t>Liesbeth Rens</t>
  </si>
  <si>
    <t>Peter Ruelens</t>
  </si>
  <si>
    <t>Jan Segers</t>
  </si>
  <si>
    <t>Bjorn Smeets</t>
  </si>
  <si>
    <t>Benny Van Genechten</t>
  </si>
  <si>
    <t>Jan Van Gompel</t>
  </si>
  <si>
    <t>Eddy Vanhoof</t>
  </si>
  <si>
    <t>François Vanlommel</t>
  </si>
  <si>
    <t>Davy Verboven</t>
  </si>
  <si>
    <t>May Verdonck</t>
  </si>
  <si>
    <t>Griet Vos</t>
  </si>
  <si>
    <t>Carine Weyers</t>
  </si>
  <si>
    <t>Bob Wouters</t>
  </si>
  <si>
    <t>Sarah Moeremans</t>
  </si>
  <si>
    <t>Erik Vanhoof</t>
  </si>
  <si>
    <t>Elien Vanhoof</t>
  </si>
  <si>
    <t>Mia Clymans</t>
  </si>
  <si>
    <t>Marc Goris</t>
  </si>
  <si>
    <t>Koen Dierckx</t>
  </si>
  <si>
    <t>Marc Moons</t>
  </si>
  <si>
    <t>Alex Bernreuther</t>
  </si>
  <si>
    <t>DQ1</t>
  </si>
  <si>
    <t>Renaat Boeckx</t>
  </si>
  <si>
    <t>Eric Bastiaens</t>
  </si>
  <si>
    <t>ACB</t>
  </si>
  <si>
    <t>Regendag, modderparcours, 10°C</t>
  </si>
  <si>
    <t>79 Aankomsten- Bedankt iederéén !!! Tot volgend jaar, hopelijk in drogere omstandigheden…</t>
  </si>
  <si>
    <t>Luc Verheyen</t>
  </si>
  <si>
    <t>Midwinterjogging Kiewit-Hasselt</t>
  </si>
  <si>
    <t>Van Baelen</t>
  </si>
  <si>
    <t>Hooyberghs</t>
  </si>
  <si>
    <t>Sarah</t>
  </si>
  <si>
    <t>Moeremans</t>
  </si>
  <si>
    <t>Dames</t>
  </si>
  <si>
    <t>Heren</t>
  </si>
  <si>
    <t>Lies</t>
  </si>
  <si>
    <t>Sonja</t>
  </si>
  <si>
    <t>Blommaerts</t>
  </si>
  <si>
    <t>An</t>
  </si>
  <si>
    <t>Karen</t>
  </si>
  <si>
    <t>Maas</t>
  </si>
  <si>
    <t>Coeckelberghs</t>
  </si>
  <si>
    <t>Cochet</t>
  </si>
  <si>
    <t>Karel</t>
  </si>
  <si>
    <t>Teunkens</t>
  </si>
  <si>
    <t>H</t>
  </si>
  <si>
    <t>PROFICIAT IEDEREEN !!!</t>
  </si>
  <si>
    <t>Boelaers</t>
  </si>
  <si>
    <t>Els</t>
  </si>
  <si>
    <t>Lodewijckx</t>
  </si>
  <si>
    <t>Blommaert</t>
  </si>
  <si>
    <t>Erik</t>
  </si>
  <si>
    <t>De Weerdt</t>
  </si>
  <si>
    <t>Wendy</t>
  </si>
  <si>
    <t>Van de Sande</t>
  </si>
  <si>
    <t>18° Flitsrun - Averbode</t>
  </si>
  <si>
    <t>Natuurloop Geel Bel</t>
  </si>
  <si>
    <t>Wim</t>
  </si>
  <si>
    <t>Rijken</t>
  </si>
  <si>
    <t>Jurgen</t>
  </si>
  <si>
    <t>Vanendert</t>
  </si>
  <si>
    <t>Stijn</t>
  </si>
  <si>
    <t>Van Otterdijk</t>
  </si>
  <si>
    <t>Elien</t>
  </si>
  <si>
    <t>Guy</t>
  </si>
  <si>
    <t>Peys</t>
  </si>
  <si>
    <t>Mattéo</t>
  </si>
  <si>
    <t>Jasper</t>
  </si>
  <si>
    <t>Wuyts</t>
  </si>
  <si>
    <t>Rudi</t>
  </si>
  <si>
    <t>Vennekens</t>
  </si>
  <si>
    <t>Jozef</t>
  </si>
  <si>
    <t>Caerts</t>
  </si>
  <si>
    <t>Magda</t>
  </si>
  <si>
    <t>Ennekens</t>
  </si>
  <si>
    <t>Ruddy</t>
  </si>
  <si>
    <t>Maria</t>
  </si>
  <si>
    <t>Vervoort</t>
  </si>
  <si>
    <t>Voornm</t>
  </si>
  <si>
    <t>1° Plaats</t>
  </si>
  <si>
    <t>3° Plaats</t>
  </si>
  <si>
    <t>Vervecken</t>
  </si>
  <si>
    <t>Tina</t>
  </si>
  <si>
    <t>Helsen</t>
  </si>
  <si>
    <t>Walter</t>
  </si>
  <si>
    <t>Mariën</t>
  </si>
  <si>
    <t>Marina</t>
  </si>
  <si>
    <t>Chris</t>
  </si>
  <si>
    <t>Werner</t>
  </si>
  <si>
    <t>Morren</t>
  </si>
  <si>
    <t>Bochmans</t>
  </si>
  <si>
    <t>Beerten</t>
  </si>
  <si>
    <t>Roger</t>
  </si>
  <si>
    <t>Heylen</t>
  </si>
  <si>
    <t>Cuyvers</t>
  </si>
  <si>
    <t>May</t>
  </si>
  <si>
    <t>Verdonck</t>
  </si>
  <si>
    <t>Leo</t>
  </si>
  <si>
    <t>Verbeeck</t>
  </si>
  <si>
    <t>Franssen</t>
  </si>
  <si>
    <t>Ilse</t>
  </si>
  <si>
    <t>Geboers</t>
  </si>
  <si>
    <t>Muyldermans</t>
  </si>
  <si>
    <t>Myriam</t>
  </si>
  <si>
    <t>Pauwels</t>
  </si>
  <si>
    <t>Lutgart</t>
  </si>
  <si>
    <t>Van Hees</t>
  </si>
  <si>
    <t>Broeckx</t>
  </si>
  <si>
    <t>Daemen</t>
  </si>
  <si>
    <t>Patrick</t>
  </si>
  <si>
    <t>Delafonteyne</t>
  </si>
  <si>
    <t>Dierckx</t>
  </si>
  <si>
    <t>Erpels</t>
  </si>
  <si>
    <t>Goossens</t>
  </si>
  <si>
    <t>Ronald</t>
  </si>
  <si>
    <t>Hoevenaers</t>
  </si>
  <si>
    <t xml:space="preserve">Peeters </t>
  </si>
  <si>
    <t>Slegers</t>
  </si>
  <si>
    <t>Dennis</t>
  </si>
  <si>
    <t>Staf</t>
  </si>
  <si>
    <t>Wielockx</t>
  </si>
  <si>
    <t xml:space="preserve">Ieke </t>
  </si>
  <si>
    <t>Arne</t>
  </si>
  <si>
    <t>Agten</t>
  </si>
  <si>
    <t>Kobe</t>
  </si>
  <si>
    <t>Verstappen</t>
  </si>
  <si>
    <t>3°V45</t>
  </si>
  <si>
    <t>(263 finishers)</t>
  </si>
  <si>
    <t>(111 finishers)</t>
  </si>
  <si>
    <t>2°M55</t>
  </si>
  <si>
    <t>6de Kempenrun Hapert (Nl)</t>
  </si>
  <si>
    <t>P.R</t>
  </si>
  <si>
    <t>Ruben</t>
  </si>
  <si>
    <t>Geys</t>
  </si>
  <si>
    <t>3° Msen</t>
  </si>
  <si>
    <t>P.R.</t>
  </si>
  <si>
    <t>55 vabco deelnemers !!! Bedankt allemaal om mee te gaan !!!</t>
  </si>
  <si>
    <t>1ste</t>
  </si>
  <si>
    <t>2de</t>
  </si>
  <si>
    <t>Rozenbergjogging Mol</t>
  </si>
  <si>
    <t>Mette</t>
  </si>
  <si>
    <t>Vercaigne</t>
  </si>
  <si>
    <t>Demeulemeester</t>
  </si>
  <si>
    <t>Elke</t>
  </si>
  <si>
    <t>Juliette</t>
  </si>
  <si>
    <t>Youri</t>
  </si>
  <si>
    <t>Caers</t>
  </si>
  <si>
    <t>deelnemers in totaal</t>
  </si>
  <si>
    <t>Verbeekc</t>
  </si>
  <si>
    <t>(12 finishers)</t>
  </si>
  <si>
    <t>(44 finishers)</t>
  </si>
  <si>
    <t>Lynn</t>
  </si>
  <si>
    <t>Sannen</t>
  </si>
  <si>
    <t>Ria</t>
  </si>
  <si>
    <t>Schroeven</t>
  </si>
  <si>
    <t>Lia</t>
  </si>
  <si>
    <t>Alfons</t>
  </si>
  <si>
    <t>Oeyen</t>
  </si>
  <si>
    <t>Marleen</t>
  </si>
  <si>
    <t>Van der Auwera</t>
  </si>
  <si>
    <t>Ingrid</t>
  </si>
  <si>
    <t>Bartholomeus</t>
  </si>
  <si>
    <t>Mia</t>
  </si>
  <si>
    <t>Mangelschots</t>
  </si>
  <si>
    <t>(39 finishers)</t>
  </si>
  <si>
    <t>(14 finishers)</t>
  </si>
  <si>
    <t>30 minder dan in 2015 !!!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</si>
</sst>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"/>
    <numFmt numFmtId="169" formatCode="0.000_)"/>
    <numFmt numFmtId="170" formatCode="0.000"/>
    <numFmt numFmtId="171" formatCode="[$-813]d\ mmmm\ yyyy;@"/>
    <numFmt numFmtId="172" formatCode="h:mm:ss;@"/>
    <numFmt numFmtId="173" formatCode="[$-F400]h:mm:ss\ AM/PM"/>
    <numFmt numFmtId="174" formatCode="hh:mm:ss;@"/>
    <numFmt numFmtId="175" formatCode="00.00"/>
    <numFmt numFmtId="176" formatCode="[$-813]dddd\ d\ mmmm\ yyyy;@"/>
    <numFmt numFmtId="177" formatCode="[$-F800]dddd\,\ mmmm\ dd\,\ yyyy"/>
    <numFmt numFmtId="178" formatCode="0.000\ &quot;km&quot;"/>
    <numFmt numFmtId="179" formatCode="0.0"/>
    <numFmt numFmtId="180" formatCode="#,##0.000"/>
    <numFmt numFmtId="181" formatCode="0.00000"/>
    <numFmt numFmtId="182" formatCode="0.000000"/>
    <numFmt numFmtId="183" formatCode="hh:mm:ss"/>
    <numFmt numFmtId="184" formatCode="0.0000000"/>
  </numFmts>
  <fonts count="77">
    <font>
      <sz val="10"/>
      <name val="Arial"/>
      <family val="0"/>
    </font>
    <font>
      <sz val="10"/>
      <name val="Comic Sans MS"/>
      <family val="4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b/>
      <sz val="12"/>
      <color indexed="48"/>
      <name val="Lucida Console"/>
      <family val="3"/>
    </font>
    <font>
      <b/>
      <i/>
      <sz val="22"/>
      <name val="Tahoma"/>
      <family val="2"/>
    </font>
    <font>
      <b/>
      <u val="single"/>
      <sz val="16"/>
      <color indexed="53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Verdana"/>
      <family val="2"/>
    </font>
    <font>
      <b/>
      <u val="single"/>
      <sz val="14"/>
      <color indexed="53"/>
      <name val="Verdana"/>
      <family val="2"/>
    </font>
    <font>
      <sz val="11"/>
      <color indexed="17"/>
      <name val="Calibri"/>
      <family val="2"/>
    </font>
    <font>
      <sz val="11"/>
      <name val="Verdana"/>
      <family val="2"/>
    </font>
    <font>
      <b/>
      <u val="single"/>
      <sz val="12"/>
      <name val="Verdana"/>
      <family val="2"/>
    </font>
    <font>
      <sz val="13"/>
      <name val="Verdana"/>
      <family val="2"/>
    </font>
    <font>
      <sz val="14"/>
      <color indexed="12"/>
      <name val="Arial"/>
      <family val="2"/>
    </font>
    <font>
      <sz val="14"/>
      <color indexed="12"/>
      <name val="Verdana"/>
      <family val="2"/>
    </font>
    <font>
      <sz val="8"/>
      <name val="Arial"/>
      <family val="2"/>
    </font>
    <font>
      <b/>
      <sz val="22"/>
      <color indexed="8"/>
      <name val="Castellar"/>
      <family val="1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sz val="11"/>
      <color indexed="48"/>
      <name val="Verdana"/>
      <family val="2"/>
    </font>
    <font>
      <b/>
      <sz val="9"/>
      <color indexed="48"/>
      <name val="Lucida Console"/>
      <family val="3"/>
    </font>
    <font>
      <u val="single"/>
      <sz val="10"/>
      <name val="Verdana"/>
      <family val="2"/>
    </font>
    <font>
      <b/>
      <sz val="11"/>
      <name val="Verdana"/>
      <family val="2"/>
    </font>
    <font>
      <sz val="14"/>
      <color indexed="8"/>
      <name val="Verdana"/>
      <family val="2"/>
    </font>
    <font>
      <b/>
      <i/>
      <sz val="22"/>
      <color indexed="12"/>
      <name val="Tahoma"/>
      <family val="2"/>
    </font>
    <font>
      <sz val="12"/>
      <name val="Comic Sans MS"/>
      <family val="4"/>
    </font>
    <font>
      <b/>
      <u val="single"/>
      <sz val="11"/>
      <name val="Verdana"/>
      <family val="2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sz val="10"/>
      <name val="Arial"/>
      <family val="2"/>
    </font>
    <font>
      <sz val="12"/>
      <name val="Lucida Console"/>
      <family val="3"/>
    </font>
    <font>
      <b/>
      <sz val="12"/>
      <color indexed="48"/>
      <name val="Verdana"/>
      <family val="2"/>
    </font>
    <font>
      <sz val="12"/>
      <color indexed="12"/>
      <name val="Verdana"/>
      <family val="2"/>
    </font>
    <font>
      <b/>
      <sz val="10"/>
      <color indexed="48"/>
      <name val="Verdana"/>
      <family val="2"/>
    </font>
    <font>
      <sz val="16"/>
      <name val="Verdana"/>
      <family val="2"/>
    </font>
    <font>
      <b/>
      <sz val="9"/>
      <color indexed="48"/>
      <name val="Verdana"/>
      <family val="2"/>
    </font>
    <font>
      <strike/>
      <sz val="11"/>
      <name val="Cambria"/>
      <family val="1"/>
    </font>
    <font>
      <b/>
      <strike/>
      <sz val="11"/>
      <name val="Cambria"/>
      <family val="1"/>
    </font>
    <font>
      <b/>
      <u val="single"/>
      <sz val="12"/>
      <color indexed="48"/>
      <name val="Lucida Console"/>
      <family val="3"/>
    </font>
    <font>
      <b/>
      <u val="single"/>
      <sz val="12"/>
      <color indexed="48"/>
      <name val="Verdana"/>
      <family val="2"/>
    </font>
    <font>
      <b/>
      <i/>
      <sz val="16"/>
      <color indexed="12"/>
      <name val="Tahoma"/>
      <family val="2"/>
    </font>
    <font>
      <b/>
      <u val="single"/>
      <sz val="10"/>
      <color indexed="53"/>
      <name val="Verdana"/>
      <family val="2"/>
    </font>
    <font>
      <b/>
      <u val="single"/>
      <sz val="12"/>
      <color indexed="53"/>
      <name val="Verdana"/>
      <family val="2"/>
    </font>
    <font>
      <sz val="8"/>
      <name val="Verdana"/>
      <family val="2"/>
    </font>
    <font>
      <sz val="12"/>
      <color indexed="48"/>
      <name val="Verdana"/>
      <family val="2"/>
    </font>
    <font>
      <u val="single"/>
      <sz val="10"/>
      <color indexed="20"/>
      <name val="Arial"/>
      <family val="2"/>
    </font>
    <font>
      <b/>
      <sz val="10"/>
      <color indexed="30"/>
      <name val="Arial"/>
      <family val="2"/>
    </font>
    <font>
      <b/>
      <sz val="11"/>
      <color indexed="62"/>
      <name val="Verdana"/>
      <family val="2"/>
    </font>
    <font>
      <b/>
      <sz val="11"/>
      <color indexed="30"/>
      <name val="Verdana"/>
      <family val="2"/>
    </font>
    <font>
      <i/>
      <sz val="12"/>
      <color indexed="12"/>
      <name val="Arial"/>
      <family val="2"/>
    </font>
    <font>
      <u val="single"/>
      <sz val="10"/>
      <color theme="11"/>
      <name val="Arial"/>
      <family val="2"/>
    </font>
    <font>
      <sz val="14"/>
      <color rgb="FF0000FF"/>
      <name val="Verdana"/>
      <family val="2"/>
    </font>
    <font>
      <b/>
      <sz val="10"/>
      <color rgb="FF0070C0"/>
      <name val="Arial"/>
      <family val="2"/>
    </font>
    <font>
      <b/>
      <sz val="11"/>
      <color theme="3"/>
      <name val="Verdana"/>
      <family val="2"/>
    </font>
    <font>
      <b/>
      <sz val="11"/>
      <color rgb="FF0070C0"/>
      <name val="Verdana"/>
      <family val="2"/>
    </font>
    <font>
      <i/>
      <sz val="12"/>
      <color rgb="FF0000FF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1" fillId="4" borderId="7" applyNumberFormat="0" applyFont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32" fillId="0" borderId="1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" fontId="28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Continuous" vertical="center"/>
    </xf>
    <xf numFmtId="47" fontId="5" fillId="0" borderId="0" xfId="0" applyNumberFormat="1" applyFont="1" applyAlignment="1">
      <alignment horizontal="centerContinuous" vertical="center"/>
    </xf>
    <xf numFmtId="1" fontId="6" fillId="5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172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Continuous" vertical="center"/>
    </xf>
    <xf numFmtId="47" fontId="35" fillId="0" borderId="0" xfId="0" applyNumberFormat="1" applyFont="1" applyAlignment="1">
      <alignment horizontal="centerContinuous" vertical="center"/>
    </xf>
    <xf numFmtId="1" fontId="31" fillId="0" borderId="11" xfId="0" applyNumberFormat="1" applyFont="1" applyBorder="1" applyAlignment="1">
      <alignment horizontal="center" vertical="center"/>
    </xf>
    <xf numFmtId="47" fontId="35" fillId="0" borderId="11" xfId="0" applyNumberFormat="1" applyFont="1" applyBorder="1" applyAlignment="1">
      <alignment horizontal="centerContinuous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1" fontId="9" fillId="0" borderId="1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" fontId="3" fillId="0" borderId="0" xfId="0" applyNumberFormat="1" applyFont="1" applyBorder="1" applyAlignment="1">
      <alignment horizontal="right" vertical="center"/>
    </xf>
    <xf numFmtId="1" fontId="2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70" fontId="29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4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1" fontId="31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72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 vertical="center"/>
    </xf>
    <xf numFmtId="47" fontId="39" fillId="0" borderId="0" xfId="0" applyNumberFormat="1" applyFont="1" applyBorder="1" applyAlignment="1">
      <alignment horizontal="centerContinuous" vertical="center"/>
    </xf>
    <xf numFmtId="169" fontId="2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0" fontId="40" fillId="0" borderId="10" xfId="0" applyFont="1" applyFill="1" applyBorder="1" applyAlignment="1">
      <alignment horizontal="centerContinuous" vertical="center"/>
    </xf>
    <xf numFmtId="0" fontId="41" fillId="0" borderId="15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>
      <alignment horizontal="centerContinuous" vertical="center"/>
    </xf>
    <xf numFmtId="1" fontId="3" fillId="0" borderId="16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172" fontId="34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centerContinuous" vertical="center"/>
    </xf>
    <xf numFmtId="47" fontId="35" fillId="0" borderId="16" xfId="0" applyNumberFormat="1" applyFont="1" applyBorder="1" applyAlignment="1">
      <alignment horizontal="centerContinuous" vertical="center"/>
    </xf>
    <xf numFmtId="169" fontId="2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" fontId="43" fillId="0" borderId="11" xfId="0" applyNumberFormat="1" applyFont="1" applyBorder="1" applyAlignment="1">
      <alignment horizontal="center" vertical="center"/>
    </xf>
    <xf numFmtId="1" fontId="43" fillId="0" borderId="18" xfId="0" applyNumberFormat="1" applyFont="1" applyBorder="1" applyAlignment="1">
      <alignment horizontal="center" vertical="center"/>
    </xf>
    <xf numFmtId="1" fontId="31" fillId="0" borderId="18" xfId="0" applyNumberFormat="1" applyFont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1" fontId="43" fillId="0" borderId="24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47" fontId="35" fillId="0" borderId="24" xfId="0" applyNumberFormat="1" applyFont="1" applyBorder="1" applyAlignment="1">
      <alignment horizontal="centerContinuous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1" fontId="31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1" fontId="31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28" xfId="0" applyFont="1" applyBorder="1" applyAlignment="1">
      <alignment horizontal="center" vertical="center"/>
    </xf>
    <xf numFmtId="1" fontId="43" fillId="0" borderId="29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47" fontId="35" fillId="0" borderId="29" xfId="0" applyNumberFormat="1" applyFont="1" applyBorder="1" applyAlignment="1">
      <alignment horizontal="centerContinuous" vertical="center"/>
    </xf>
    <xf numFmtId="0" fontId="31" fillId="0" borderId="29" xfId="0" applyNumberFormat="1" applyFont="1" applyFill="1" applyBorder="1" applyAlignment="1">
      <alignment horizontal="center" vertical="center"/>
    </xf>
    <xf numFmtId="1" fontId="31" fillId="0" borderId="30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43" fillId="0" borderId="33" xfId="0" applyNumberFormat="1" applyFont="1" applyBorder="1" applyAlignment="1">
      <alignment horizontal="center" vertical="center"/>
    </xf>
    <xf numFmtId="174" fontId="31" fillId="0" borderId="33" xfId="0" applyNumberFormat="1" applyFont="1" applyBorder="1" applyAlignment="1">
      <alignment horizontal="center" vertical="center"/>
    </xf>
    <xf numFmtId="1" fontId="31" fillId="0" borderId="33" xfId="0" applyNumberFormat="1" applyFont="1" applyBorder="1" applyAlignment="1">
      <alignment horizontal="center" vertical="center"/>
    </xf>
    <xf numFmtId="47" fontId="35" fillId="0" borderId="33" xfId="0" applyNumberFormat="1" applyFont="1" applyBorder="1" applyAlignment="1">
      <alignment horizontal="centerContinuous" vertical="center"/>
    </xf>
    <xf numFmtId="0" fontId="31" fillId="0" borderId="33" xfId="0" applyNumberFormat="1" applyFont="1" applyFill="1" applyBorder="1" applyAlignment="1">
      <alignment horizontal="center" vertical="center"/>
    </xf>
    <xf numFmtId="1" fontId="31" fillId="0" borderId="34" xfId="0" applyNumberFormat="1" applyFont="1" applyBorder="1" applyAlignment="1">
      <alignment horizontal="center" vertical="center"/>
    </xf>
    <xf numFmtId="47" fontId="72" fillId="0" borderId="11" xfId="0" applyNumberFormat="1" applyFont="1" applyBorder="1" applyAlignment="1">
      <alignment horizontal="centerContinuous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174" fontId="43" fillId="0" borderId="11" xfId="0" applyNumberFormat="1" applyFont="1" applyBorder="1" applyAlignment="1">
      <alignment horizontal="center" vertical="center"/>
    </xf>
    <xf numFmtId="174" fontId="43" fillId="0" borderId="18" xfId="0" applyNumberFormat="1" applyFont="1" applyBorder="1" applyAlignment="1">
      <alignment horizontal="center" vertical="center"/>
    </xf>
    <xf numFmtId="174" fontId="43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Fill="1" applyBorder="1" applyAlignment="1" quotePrefix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7" fontId="53" fillId="0" borderId="14" xfId="0" applyNumberFormat="1" applyFont="1" applyBorder="1" applyAlignment="1" applyProtection="1">
      <alignment horizontal="center" vertical="center"/>
      <protection/>
    </xf>
    <xf numFmtId="171" fontId="9" fillId="0" borderId="0" xfId="0" applyNumberFormat="1" applyFont="1" applyBorder="1" applyAlignment="1">
      <alignment horizontal="center" vertical="center"/>
    </xf>
    <xf numFmtId="171" fontId="9" fillId="0" borderId="1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/>
    </xf>
    <xf numFmtId="169" fontId="31" fillId="0" borderId="0" xfId="0" applyNumberFormat="1" applyFont="1" applyBorder="1" applyAlignment="1" applyProtection="1">
      <alignment horizontal="center" vertical="center"/>
      <protection/>
    </xf>
    <xf numFmtId="1" fontId="5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21" fontId="3" fillId="0" borderId="16" xfId="0" applyNumberFormat="1" applyFont="1" applyBorder="1" applyAlignment="1">
      <alignment horizontal="center" vertical="center"/>
    </xf>
    <xf numFmtId="169" fontId="31" fillId="0" borderId="16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47" fontId="53" fillId="0" borderId="17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 quotePrefix="1">
      <alignment horizontal="center" vertical="center"/>
    </xf>
    <xf numFmtId="47" fontId="5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43" fillId="0" borderId="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31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horizontal="centerContinuous"/>
    </xf>
    <xf numFmtId="1" fontId="57" fillId="0" borderId="0" xfId="0" applyNumberFormat="1" applyFont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right"/>
    </xf>
    <xf numFmtId="1" fontId="50" fillId="0" borderId="0" xfId="0" applyNumberFormat="1" applyFont="1" applyAlignment="1">
      <alignment horizontal="left"/>
    </xf>
    <xf numFmtId="0" fontId="60" fillId="0" borderId="10" xfId="0" applyFont="1" applyFill="1" applyBorder="1" applyAlignment="1" quotePrefix="1">
      <alignment horizontal="center" vertical="center"/>
    </xf>
    <xf numFmtId="168" fontId="62" fillId="0" borderId="0" xfId="0" applyNumberFormat="1" applyFont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172" fontId="34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Continuous" vertical="center"/>
    </xf>
    <xf numFmtId="47" fontId="35" fillId="0" borderId="0" xfId="0" applyNumberFormat="1" applyFont="1" applyBorder="1" applyAlignment="1">
      <alignment horizontal="centerContinuous" vertical="center"/>
    </xf>
    <xf numFmtId="0" fontId="41" fillId="0" borderId="10" xfId="0" applyFont="1" applyFill="1" applyBorder="1" applyAlignment="1" quotePrefix="1">
      <alignment horizontal="left" vertical="center"/>
    </xf>
    <xf numFmtId="0" fontId="29" fillId="0" borderId="0" xfId="0" applyFont="1" applyBorder="1" applyAlignment="1">
      <alignment horizontal="right"/>
    </xf>
    <xf numFmtId="1" fontId="32" fillId="0" borderId="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170" fontId="63" fillId="0" borderId="0" xfId="0" applyNumberFormat="1" applyFont="1" applyBorder="1" applyAlignment="1">
      <alignment horizontal="right"/>
    </xf>
    <xf numFmtId="168" fontId="63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 applyProtection="1">
      <alignment horizontal="center" vertical="center"/>
      <protection/>
    </xf>
    <xf numFmtId="1" fontId="75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/>
    </xf>
    <xf numFmtId="1" fontId="64" fillId="0" borderId="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1" fontId="61" fillId="0" borderId="0" xfId="0" applyNumberFormat="1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 vertical="center"/>
    </xf>
    <xf numFmtId="171" fontId="45" fillId="0" borderId="0" xfId="0" applyNumberFormat="1" applyFont="1" applyBorder="1" applyAlignment="1">
      <alignment horizontal="center" vertical="center"/>
    </xf>
    <xf numFmtId="171" fontId="45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54" fillId="0" borderId="0" xfId="0" applyFont="1" applyFill="1" applyBorder="1" applyAlignment="1" quotePrefix="1">
      <alignment horizontal="left" vertical="center"/>
    </xf>
    <xf numFmtId="0" fontId="56" fillId="0" borderId="15" xfId="0" applyFont="1" applyFill="1" applyBorder="1" applyAlignment="1" quotePrefix="1">
      <alignment horizontal="center" vertical="center"/>
    </xf>
    <xf numFmtId="0" fontId="56" fillId="0" borderId="16" xfId="0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 quotePrefix="1">
      <alignment horizontal="center" vertical="center"/>
    </xf>
    <xf numFmtId="0" fontId="54" fillId="0" borderId="16" xfId="0" applyFont="1" applyFill="1" applyBorder="1" applyAlignment="1" quotePrefix="1">
      <alignment horizontal="center" vertical="center"/>
    </xf>
    <xf numFmtId="0" fontId="54" fillId="0" borderId="10" xfId="0" applyFont="1" applyFill="1" applyBorder="1" applyAlignment="1" quotePrefix="1">
      <alignment horizontal="center" vertical="center"/>
    </xf>
    <xf numFmtId="0" fontId="54" fillId="0" borderId="0" xfId="0" applyFont="1" applyFill="1" applyBorder="1" applyAlignment="1" quotePrefix="1">
      <alignment horizontal="center" vertical="center"/>
    </xf>
    <xf numFmtId="1" fontId="64" fillId="0" borderId="36" xfId="0" applyNumberFormat="1" applyFont="1" applyBorder="1" applyAlignment="1">
      <alignment horizontal="center" vertical="center"/>
    </xf>
    <xf numFmtId="1" fontId="64" fillId="0" borderId="37" xfId="0" applyNumberFormat="1" applyFont="1" applyBorder="1" applyAlignment="1">
      <alignment horizontal="center" vertical="center"/>
    </xf>
    <xf numFmtId="1" fontId="64" fillId="0" borderId="3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1" fontId="9" fillId="0" borderId="1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37" fillId="0" borderId="2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6" fillId="0" borderId="15" xfId="0" applyFont="1" applyBorder="1" applyAlignment="1" quotePrefix="1">
      <alignment horizontal="center" vertical="center"/>
    </xf>
    <xf numFmtId="0" fontId="76" fillId="0" borderId="16" xfId="0" applyFont="1" applyBorder="1" applyAlignment="1" quotePrefix="1">
      <alignment horizontal="center" vertical="center"/>
    </xf>
    <xf numFmtId="0" fontId="76" fillId="0" borderId="17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/>
    </xf>
    <xf numFmtId="0" fontId="56" fillId="0" borderId="10" xfId="0" applyFont="1" applyFill="1" applyBorder="1" applyAlignment="1" quotePrefix="1">
      <alignment horizontal="center" vertical="center"/>
    </xf>
    <xf numFmtId="0" fontId="56" fillId="0" borderId="0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right"/>
    </xf>
    <xf numFmtId="0" fontId="56" fillId="0" borderId="10" xfId="0" applyFont="1" applyFill="1" applyBorder="1" applyAlignment="1" quotePrefix="1">
      <alignment horizontal="center" vertical="center"/>
    </xf>
    <xf numFmtId="0" fontId="56" fillId="0" borderId="0" xfId="0" applyFont="1" applyFill="1" applyBorder="1" applyAlignment="1" quotePrefix="1">
      <alignment horizontal="center" vertical="center"/>
    </xf>
    <xf numFmtId="1" fontId="0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1"/>
  <sheetViews>
    <sheetView zoomScalePageLayoutView="0" workbookViewId="0" topLeftCell="A1">
      <selection activeCell="A1" sqref="A1:I1"/>
    </sheetView>
  </sheetViews>
  <sheetFormatPr defaultColWidth="9.140625" defaultRowHeight="12.75"/>
  <cols>
    <col min="3" max="3" width="16.421875" style="0" bestFit="1" customWidth="1"/>
    <col min="4" max="4" width="17.140625" style="0" bestFit="1" customWidth="1"/>
    <col min="5" max="5" width="6.00390625" style="0" customWidth="1"/>
    <col min="6" max="6" width="11.421875" style="0" bestFit="1" customWidth="1"/>
    <col min="7" max="7" width="11.57421875" style="0" bestFit="1" customWidth="1"/>
    <col min="8" max="8" width="2.8515625" style="0" customWidth="1"/>
    <col min="9" max="9" width="14.421875" style="0" bestFit="1" customWidth="1"/>
  </cols>
  <sheetData>
    <row r="1" spans="1:9" ht="27">
      <c r="A1" s="186" t="s">
        <v>273</v>
      </c>
      <c r="B1" s="187"/>
      <c r="C1" s="187"/>
      <c r="D1" s="187"/>
      <c r="E1" s="187"/>
      <c r="F1" s="187"/>
      <c r="G1" s="187"/>
      <c r="H1" s="187"/>
      <c r="I1" s="188"/>
    </row>
    <row r="2" spans="1:9" ht="27">
      <c r="A2" s="189">
        <v>42449</v>
      </c>
      <c r="B2" s="190"/>
      <c r="C2" s="190"/>
      <c r="D2" s="190"/>
      <c r="E2" s="190"/>
      <c r="F2" s="190"/>
      <c r="G2" s="190"/>
      <c r="H2" s="190"/>
      <c r="I2" s="191"/>
    </row>
    <row r="3" spans="1:9" ht="15">
      <c r="A3" s="4" t="s">
        <v>2</v>
      </c>
      <c r="B3" s="5" t="s">
        <v>3</v>
      </c>
      <c r="C3" s="5" t="s">
        <v>4</v>
      </c>
      <c r="D3" s="5" t="s">
        <v>5</v>
      </c>
      <c r="E3" s="6"/>
      <c r="F3" s="6" t="s">
        <v>6</v>
      </c>
      <c r="G3" s="6" t="s">
        <v>7</v>
      </c>
      <c r="H3" s="6"/>
      <c r="I3" s="100" t="s">
        <v>8</v>
      </c>
    </row>
    <row r="4" spans="1:9" ht="7.5" customHeight="1">
      <c r="A4" s="102"/>
      <c r="B4" s="103"/>
      <c r="C4" s="103"/>
      <c r="D4" s="103"/>
      <c r="E4" s="104"/>
      <c r="F4" s="104"/>
      <c r="G4" s="6"/>
      <c r="H4" s="104"/>
      <c r="I4" s="105"/>
    </row>
    <row r="5" spans="1:9" ht="18">
      <c r="A5" s="106"/>
      <c r="B5" s="107"/>
      <c r="C5" s="107"/>
      <c r="D5" s="108"/>
      <c r="E5" s="109"/>
      <c r="F5" s="169" t="s">
        <v>0</v>
      </c>
      <c r="G5" s="171">
        <v>10</v>
      </c>
      <c r="H5" s="204" t="s">
        <v>1</v>
      </c>
      <c r="I5" s="205"/>
    </row>
    <row r="6" spans="1:10" ht="14.25" customHeight="1">
      <c r="A6" s="177">
        <v>1</v>
      </c>
      <c r="B6" s="176">
        <v>1</v>
      </c>
      <c r="C6" s="118" t="s">
        <v>265</v>
      </c>
      <c r="D6" s="174" t="s">
        <v>266</v>
      </c>
      <c r="E6" s="120"/>
      <c r="F6" s="121">
        <v>0.022546296296296297</v>
      </c>
      <c r="G6" s="173">
        <f aca="true" t="shared" si="0" ref="G6:G26">($G$5/F6)/24</f>
        <v>18.480492813141684</v>
      </c>
      <c r="H6" s="122"/>
      <c r="I6" s="123">
        <f aca="true" t="shared" si="1" ref="I6:I26">F6/$G$5</f>
        <v>0.00225462962962963</v>
      </c>
      <c r="J6" s="1" t="s">
        <v>280</v>
      </c>
    </row>
    <row r="7" spans="1:10" ht="14.25" customHeight="1">
      <c r="A7" s="177">
        <v>2</v>
      </c>
      <c r="B7" s="176">
        <v>2</v>
      </c>
      <c r="C7" s="118" t="s">
        <v>267</v>
      </c>
      <c r="D7" s="174" t="s">
        <v>268</v>
      </c>
      <c r="E7" s="120"/>
      <c r="F7" s="121">
        <v>0.02415509259259259</v>
      </c>
      <c r="G7" s="173">
        <f t="shared" si="0"/>
        <v>17.249640632486827</v>
      </c>
      <c r="H7" s="122"/>
      <c r="I7" s="123">
        <f t="shared" si="1"/>
        <v>0.0024155092592592587</v>
      </c>
      <c r="J7" s="1" t="s">
        <v>281</v>
      </c>
    </row>
    <row r="8" spans="1:9" ht="14.25" customHeight="1">
      <c r="A8" s="177">
        <v>9</v>
      </c>
      <c r="B8" s="176">
        <v>3</v>
      </c>
      <c r="C8" s="118" t="s">
        <v>24</v>
      </c>
      <c r="D8" s="174" t="s">
        <v>39</v>
      </c>
      <c r="E8" s="120"/>
      <c r="F8" s="121">
        <v>0.02787037037037037</v>
      </c>
      <c r="G8" s="173">
        <f t="shared" si="0"/>
        <v>14.950166112956813</v>
      </c>
      <c r="H8" s="122"/>
      <c r="I8" s="123">
        <f t="shared" si="1"/>
        <v>0.0027870370370370367</v>
      </c>
    </row>
    <row r="9" spans="1:9" ht="14.25" customHeight="1">
      <c r="A9" s="177">
        <v>13</v>
      </c>
      <c r="B9" s="176">
        <v>4</v>
      </c>
      <c r="C9" s="118" t="s">
        <v>10</v>
      </c>
      <c r="D9" s="174" t="s">
        <v>68</v>
      </c>
      <c r="E9" s="179" t="s">
        <v>278</v>
      </c>
      <c r="F9" s="121">
        <v>0.029143518518518517</v>
      </c>
      <c r="G9" s="173">
        <f t="shared" si="0"/>
        <v>14.297061159650518</v>
      </c>
      <c r="H9" s="122"/>
      <c r="I9" s="123">
        <f t="shared" si="1"/>
        <v>0.0029143518518518516</v>
      </c>
    </row>
    <row r="10" spans="1:9" ht="14.25" customHeight="1">
      <c r="A10" s="177">
        <v>15</v>
      </c>
      <c r="B10" s="176">
        <v>5</v>
      </c>
      <c r="C10" s="118" t="s">
        <v>11</v>
      </c>
      <c r="D10" s="174" t="s">
        <v>260</v>
      </c>
      <c r="E10" s="120"/>
      <c r="F10" s="121">
        <v>0.02918981481481481</v>
      </c>
      <c r="G10" s="173">
        <f t="shared" si="0"/>
        <v>14.274385408406028</v>
      </c>
      <c r="H10" s="122"/>
      <c r="I10" s="123">
        <f t="shared" si="1"/>
        <v>0.002918981481481481</v>
      </c>
    </row>
    <row r="11" spans="1:9" ht="14.25" customHeight="1">
      <c r="A11" s="177">
        <v>17</v>
      </c>
      <c r="B11" s="176">
        <v>6</v>
      </c>
      <c r="C11" s="118" t="s">
        <v>194</v>
      </c>
      <c r="D11" s="174" t="s">
        <v>34</v>
      </c>
      <c r="E11" s="120"/>
      <c r="F11" s="121">
        <v>0.029953703703703705</v>
      </c>
      <c r="G11" s="173">
        <f t="shared" si="0"/>
        <v>13.910355486862441</v>
      </c>
      <c r="H11" s="122"/>
      <c r="I11" s="123">
        <f t="shared" si="1"/>
        <v>0.0029953703703703705</v>
      </c>
    </row>
    <row r="12" spans="1:9" ht="14.25" customHeight="1">
      <c r="A12" s="177">
        <v>19</v>
      </c>
      <c r="B12" s="176">
        <v>7</v>
      </c>
      <c r="C12" s="118" t="s">
        <v>230</v>
      </c>
      <c r="D12" s="174" t="s">
        <v>259</v>
      </c>
      <c r="E12" s="179" t="s">
        <v>278</v>
      </c>
      <c r="F12" s="121">
        <v>0.030358796296296297</v>
      </c>
      <c r="G12" s="173">
        <f t="shared" si="0"/>
        <v>13.724742661075105</v>
      </c>
      <c r="H12" s="122"/>
      <c r="I12" s="123">
        <f t="shared" si="1"/>
        <v>0.0030358796296296297</v>
      </c>
    </row>
    <row r="13" spans="1:9" ht="14.25" customHeight="1">
      <c r="A13" s="177">
        <v>20</v>
      </c>
      <c r="B13" s="176">
        <v>8</v>
      </c>
      <c r="C13" s="118" t="s">
        <v>11</v>
      </c>
      <c r="D13" s="174" t="s">
        <v>60</v>
      </c>
      <c r="E13" s="120"/>
      <c r="F13" s="121">
        <v>0.03045138888888889</v>
      </c>
      <c r="G13" s="173">
        <f t="shared" si="0"/>
        <v>13.683010262257696</v>
      </c>
      <c r="H13" s="122"/>
      <c r="I13" s="123">
        <f t="shared" si="1"/>
        <v>0.003045138888888889</v>
      </c>
    </row>
    <row r="14" spans="1:9" ht="14.25" customHeight="1">
      <c r="A14" s="177">
        <v>31</v>
      </c>
      <c r="B14" s="176">
        <v>9</v>
      </c>
      <c r="C14" s="118" t="s">
        <v>212</v>
      </c>
      <c r="D14" s="174" t="s">
        <v>213</v>
      </c>
      <c r="E14" s="120"/>
      <c r="F14" s="121">
        <v>0.031064814814814812</v>
      </c>
      <c r="G14" s="173">
        <f t="shared" si="0"/>
        <v>13.412816691505219</v>
      </c>
      <c r="H14" s="122"/>
      <c r="I14" s="123">
        <f t="shared" si="1"/>
        <v>0.0031064814814814813</v>
      </c>
    </row>
    <row r="15" spans="1:9" ht="14.25" customHeight="1">
      <c r="A15" s="177">
        <v>35</v>
      </c>
      <c r="B15" s="176">
        <v>10</v>
      </c>
      <c r="C15" s="118" t="s">
        <v>206</v>
      </c>
      <c r="D15" s="174" t="s">
        <v>34</v>
      </c>
      <c r="E15" s="179" t="s">
        <v>278</v>
      </c>
      <c r="F15" s="121">
        <v>0.03177083333333333</v>
      </c>
      <c r="G15" s="173">
        <f t="shared" si="0"/>
        <v>13.114754098360656</v>
      </c>
      <c r="H15" s="122"/>
      <c r="I15" s="123">
        <f t="shared" si="1"/>
        <v>0.003177083333333333</v>
      </c>
    </row>
    <row r="16" spans="1:9" ht="14.25" customHeight="1">
      <c r="A16" s="177">
        <v>36</v>
      </c>
      <c r="B16" s="176">
        <v>11</v>
      </c>
      <c r="C16" s="118" t="s">
        <v>9</v>
      </c>
      <c r="D16" s="174" t="s">
        <v>34</v>
      </c>
      <c r="E16" s="120"/>
      <c r="F16" s="121">
        <v>0.031782407407407405</v>
      </c>
      <c r="G16" s="173">
        <f t="shared" si="0"/>
        <v>13.109978150036419</v>
      </c>
      <c r="H16" s="122"/>
      <c r="I16" s="123">
        <f t="shared" si="1"/>
        <v>0.0031782407407407406</v>
      </c>
    </row>
    <row r="17" spans="1:9" ht="14.25" customHeight="1">
      <c r="A17" s="177">
        <v>49</v>
      </c>
      <c r="B17" s="176">
        <v>12</v>
      </c>
      <c r="C17" s="118" t="s">
        <v>231</v>
      </c>
      <c r="D17" s="174" t="s">
        <v>232</v>
      </c>
      <c r="E17" s="120"/>
      <c r="F17" s="121">
        <v>0.032372685185185185</v>
      </c>
      <c r="G17" s="173">
        <f t="shared" si="0"/>
        <v>12.870933142652843</v>
      </c>
      <c r="H17" s="122"/>
      <c r="I17" s="123">
        <f t="shared" si="1"/>
        <v>0.0032372685185185187</v>
      </c>
    </row>
    <row r="18" spans="1:9" ht="14.25" customHeight="1">
      <c r="A18" s="177">
        <v>48</v>
      </c>
      <c r="B18" s="176">
        <v>13</v>
      </c>
      <c r="C18" s="118" t="s">
        <v>37</v>
      </c>
      <c r="D18" s="174" t="s">
        <v>41</v>
      </c>
      <c r="E18" s="179" t="s">
        <v>278</v>
      </c>
      <c r="F18" s="121">
        <v>0.032615740740740744</v>
      </c>
      <c r="G18" s="173">
        <f t="shared" si="0"/>
        <v>12.775017743080198</v>
      </c>
      <c r="H18" s="122"/>
      <c r="I18" s="123">
        <f t="shared" si="1"/>
        <v>0.0032615740740740743</v>
      </c>
    </row>
    <row r="19" spans="1:9" ht="14.25" customHeight="1">
      <c r="A19" s="177">
        <v>47</v>
      </c>
      <c r="B19" s="176">
        <v>14</v>
      </c>
      <c r="C19" s="118" t="s">
        <v>15</v>
      </c>
      <c r="D19" s="174" t="s">
        <v>28</v>
      </c>
      <c r="E19" s="120"/>
      <c r="F19" s="121">
        <v>0.032615740740740744</v>
      </c>
      <c r="G19" s="173">
        <f t="shared" si="0"/>
        <v>12.775017743080198</v>
      </c>
      <c r="H19" s="122"/>
      <c r="I19" s="123">
        <f t="shared" si="1"/>
        <v>0.0032615740740740743</v>
      </c>
    </row>
    <row r="20" spans="1:9" ht="14.25" customHeight="1">
      <c r="A20" s="177">
        <v>90</v>
      </c>
      <c r="B20" s="176">
        <v>15</v>
      </c>
      <c r="C20" s="118" t="s">
        <v>13</v>
      </c>
      <c r="D20" s="174" t="s">
        <v>29</v>
      </c>
      <c r="E20" s="120"/>
      <c r="F20" s="121">
        <v>0.034861111111111114</v>
      </c>
      <c r="G20" s="173">
        <f t="shared" si="0"/>
        <v>11.95219123505976</v>
      </c>
      <c r="H20" s="122"/>
      <c r="I20" s="123">
        <f t="shared" si="1"/>
        <v>0.0034861111111111113</v>
      </c>
    </row>
    <row r="21" spans="1:9" ht="14.25" customHeight="1">
      <c r="A21" s="177">
        <v>124</v>
      </c>
      <c r="B21" s="176">
        <v>16</v>
      </c>
      <c r="C21" s="118" t="s">
        <v>16</v>
      </c>
      <c r="D21" s="174" t="s">
        <v>233</v>
      </c>
      <c r="E21" s="120"/>
      <c r="F21" s="121">
        <v>0.036875</v>
      </c>
      <c r="G21" s="173">
        <f t="shared" si="0"/>
        <v>11.299435028248588</v>
      </c>
      <c r="H21" s="122"/>
      <c r="I21" s="123">
        <f t="shared" si="1"/>
        <v>0.0036875</v>
      </c>
    </row>
    <row r="22" spans="1:9" ht="15">
      <c r="A22" s="177">
        <v>148</v>
      </c>
      <c r="B22" s="176">
        <v>17</v>
      </c>
      <c r="C22" s="118" t="s">
        <v>225</v>
      </c>
      <c r="D22" s="174" t="s">
        <v>226</v>
      </c>
      <c r="E22" s="120"/>
      <c r="F22" s="121">
        <v>0.03836805555555555</v>
      </c>
      <c r="G22" s="173">
        <f t="shared" si="0"/>
        <v>10.859728506787333</v>
      </c>
      <c r="H22" s="122"/>
      <c r="I22" s="123">
        <f t="shared" si="1"/>
        <v>0.003836805555555555</v>
      </c>
    </row>
    <row r="23" spans="1:9" ht="15">
      <c r="A23" s="177">
        <v>208</v>
      </c>
      <c r="B23" s="176">
        <v>18</v>
      </c>
      <c r="C23" s="118" t="s">
        <v>227</v>
      </c>
      <c r="D23" s="174" t="s">
        <v>228</v>
      </c>
      <c r="E23" s="120"/>
      <c r="F23" s="121">
        <v>0.041296296296296296</v>
      </c>
      <c r="G23" s="173">
        <f t="shared" si="0"/>
        <v>10.089686098654708</v>
      </c>
      <c r="H23" s="122"/>
      <c r="I23" s="123">
        <f t="shared" si="1"/>
        <v>0.00412962962962963</v>
      </c>
    </row>
    <row r="24" spans="1:9" ht="15">
      <c r="A24" s="177">
        <v>226</v>
      </c>
      <c r="B24" s="176">
        <v>19</v>
      </c>
      <c r="C24" s="118" t="s">
        <v>18</v>
      </c>
      <c r="D24" s="174" t="s">
        <v>172</v>
      </c>
      <c r="E24" s="179" t="s">
        <v>278</v>
      </c>
      <c r="F24" s="121">
        <v>0.04248842592592592</v>
      </c>
      <c r="G24" s="173">
        <f t="shared" si="0"/>
        <v>9.8065922092073</v>
      </c>
      <c r="H24" s="122"/>
      <c r="I24" s="123">
        <f t="shared" si="1"/>
        <v>0.004248842592592592</v>
      </c>
    </row>
    <row r="25" spans="1:9" ht="15">
      <c r="A25" s="177">
        <v>229</v>
      </c>
      <c r="B25" s="176">
        <v>20</v>
      </c>
      <c r="C25" s="118" t="s">
        <v>14</v>
      </c>
      <c r="D25" s="174" t="s">
        <v>26</v>
      </c>
      <c r="E25" s="120"/>
      <c r="F25" s="121">
        <v>0.043090277777777776</v>
      </c>
      <c r="G25" s="173">
        <f t="shared" si="0"/>
        <v>9.669621273166802</v>
      </c>
      <c r="H25" s="122"/>
      <c r="I25" s="123">
        <f t="shared" si="1"/>
        <v>0.004309027777777778</v>
      </c>
    </row>
    <row r="26" spans="1:9" ht="15">
      <c r="A26" s="177">
        <v>232</v>
      </c>
      <c r="B26" s="176">
        <v>21</v>
      </c>
      <c r="C26" s="118" t="s">
        <v>238</v>
      </c>
      <c r="D26" s="174" t="s">
        <v>239</v>
      </c>
      <c r="E26" s="120"/>
      <c r="F26" s="121">
        <v>0.04400462962962962</v>
      </c>
      <c r="G26" s="173">
        <f t="shared" si="0"/>
        <v>9.468700683850606</v>
      </c>
      <c r="H26" s="122"/>
      <c r="I26" s="123">
        <f t="shared" si="1"/>
        <v>0.004400462962962962</v>
      </c>
    </row>
    <row r="27" spans="1:9" ht="15">
      <c r="A27" s="199" t="s">
        <v>270</v>
      </c>
      <c r="B27" s="200"/>
      <c r="C27" s="200"/>
      <c r="D27" s="119"/>
      <c r="E27" s="120"/>
      <c r="F27" s="121"/>
      <c r="G27" s="44"/>
      <c r="H27" s="122"/>
      <c r="I27" s="123"/>
    </row>
    <row r="28" spans="1:9" ht="6" customHeight="1">
      <c r="A28" s="106"/>
      <c r="B28" s="107"/>
      <c r="C28" s="107"/>
      <c r="D28" s="193"/>
      <c r="E28" s="193"/>
      <c r="F28" s="193"/>
      <c r="G28" s="193"/>
      <c r="H28" s="124"/>
      <c r="I28" s="125"/>
    </row>
    <row r="29" spans="1:9" ht="18">
      <c r="A29" s="126"/>
      <c r="B29" s="107"/>
      <c r="C29" s="127"/>
      <c r="D29" s="108"/>
      <c r="E29" s="109"/>
      <c r="F29" s="170" t="s">
        <v>0</v>
      </c>
      <c r="G29" s="172">
        <v>21.0975</v>
      </c>
      <c r="H29" s="182" t="s">
        <v>1</v>
      </c>
      <c r="I29" s="192"/>
    </row>
    <row r="30" spans="1:10" ht="15" customHeight="1">
      <c r="A30" s="177">
        <v>3</v>
      </c>
      <c r="B30" s="176">
        <v>22</v>
      </c>
      <c r="C30" s="118" t="s">
        <v>275</v>
      </c>
      <c r="D30" s="174" t="s">
        <v>276</v>
      </c>
      <c r="E30" s="175"/>
      <c r="F30" s="121">
        <v>0.046481481481481485</v>
      </c>
      <c r="G30" s="173">
        <f aca="true" t="shared" si="2" ref="G30:G64">($G$29/F30)/24</f>
        <v>18.912101593625497</v>
      </c>
      <c r="H30" s="122"/>
      <c r="I30" s="123">
        <f aca="true" t="shared" si="3" ref="I30:I64">F30/$G$29</f>
        <v>0.0022031748539628622</v>
      </c>
      <c r="J30" s="178" t="s">
        <v>277</v>
      </c>
    </row>
    <row r="31" spans="1:9" ht="15" customHeight="1">
      <c r="A31" s="177">
        <v>17</v>
      </c>
      <c r="B31" s="176">
        <v>23</v>
      </c>
      <c r="C31" s="118" t="s">
        <v>261</v>
      </c>
      <c r="D31" s="174" t="s">
        <v>34</v>
      </c>
      <c r="E31" s="180" t="s">
        <v>274</v>
      </c>
      <c r="F31" s="121">
        <v>0.05287037037037037</v>
      </c>
      <c r="G31" s="173">
        <f t="shared" si="2"/>
        <v>16.626751313485112</v>
      </c>
      <c r="H31" s="122"/>
      <c r="I31" s="123">
        <f t="shared" si="3"/>
        <v>0.0025060016765195104</v>
      </c>
    </row>
    <row r="32" spans="1:9" ht="15" customHeight="1">
      <c r="A32" s="177">
        <v>39</v>
      </c>
      <c r="B32" s="176">
        <v>24</v>
      </c>
      <c r="C32" s="118" t="s">
        <v>200</v>
      </c>
      <c r="D32" s="174" t="s">
        <v>201</v>
      </c>
      <c r="E32" s="180" t="s">
        <v>274</v>
      </c>
      <c r="F32" s="121">
        <v>0.060057870370370366</v>
      </c>
      <c r="G32" s="173">
        <f t="shared" si="2"/>
        <v>14.63692426286375</v>
      </c>
      <c r="H32" s="122"/>
      <c r="I32" s="123">
        <f t="shared" si="3"/>
        <v>0.0028466818518957395</v>
      </c>
    </row>
    <row r="33" spans="1:9" ht="15" customHeight="1">
      <c r="A33" s="177">
        <v>50</v>
      </c>
      <c r="B33" s="176">
        <v>25</v>
      </c>
      <c r="C33" s="118" t="s">
        <v>9</v>
      </c>
      <c r="D33" s="174" t="s">
        <v>40</v>
      </c>
      <c r="E33" s="120"/>
      <c r="F33" s="121">
        <v>0.06388888888888888</v>
      </c>
      <c r="G33" s="173">
        <f t="shared" si="2"/>
        <v>13.759239130434784</v>
      </c>
      <c r="H33" s="122"/>
      <c r="I33" s="123">
        <f t="shared" si="3"/>
        <v>0.0030282682255664832</v>
      </c>
    </row>
    <row r="34" spans="1:9" ht="15" customHeight="1">
      <c r="A34" s="177">
        <v>49</v>
      </c>
      <c r="B34" s="176">
        <v>26</v>
      </c>
      <c r="C34" s="118" t="s">
        <v>204</v>
      </c>
      <c r="D34" s="174" t="s">
        <v>254</v>
      </c>
      <c r="E34" s="180" t="s">
        <v>274</v>
      </c>
      <c r="F34" s="121">
        <v>0.06416666666666666</v>
      </c>
      <c r="G34" s="173">
        <f t="shared" si="2"/>
        <v>13.699675324675326</v>
      </c>
      <c r="H34" s="122"/>
      <c r="I34" s="123">
        <f t="shared" si="3"/>
        <v>0.0030414346091559028</v>
      </c>
    </row>
    <row r="35" spans="1:10" ht="15" customHeight="1">
      <c r="A35" s="177">
        <v>51</v>
      </c>
      <c r="B35" s="176">
        <v>27</v>
      </c>
      <c r="C35" s="118" t="s">
        <v>262</v>
      </c>
      <c r="D35" s="174" t="s">
        <v>263</v>
      </c>
      <c r="E35" s="120"/>
      <c r="F35" s="121">
        <v>0.06429398148148148</v>
      </c>
      <c r="G35" s="173">
        <f t="shared" si="2"/>
        <v>13.672547254725472</v>
      </c>
      <c r="H35" s="122"/>
      <c r="I35" s="123">
        <f t="shared" si="3"/>
        <v>0.003047469201634387</v>
      </c>
      <c r="J35" s="1" t="s">
        <v>272</v>
      </c>
    </row>
    <row r="36" spans="1:9" ht="15" customHeight="1">
      <c r="A36" s="177">
        <v>54</v>
      </c>
      <c r="B36" s="176">
        <v>28</v>
      </c>
      <c r="C36" s="118" t="s">
        <v>11</v>
      </c>
      <c r="D36" s="174" t="s">
        <v>224</v>
      </c>
      <c r="E36" s="120"/>
      <c r="F36" s="121">
        <v>0.0653125</v>
      </c>
      <c r="G36" s="173">
        <f t="shared" si="2"/>
        <v>13.45933014354067</v>
      </c>
      <c r="H36" s="122"/>
      <c r="I36" s="123">
        <f t="shared" si="3"/>
        <v>0.0030957459414622584</v>
      </c>
    </row>
    <row r="37" spans="1:9" ht="15" customHeight="1">
      <c r="A37" s="177">
        <v>62</v>
      </c>
      <c r="B37" s="176">
        <v>29</v>
      </c>
      <c r="C37" s="118" t="s">
        <v>17</v>
      </c>
      <c r="D37" s="174" t="s">
        <v>259</v>
      </c>
      <c r="E37" s="120"/>
      <c r="F37" s="121">
        <v>0.0675</v>
      </c>
      <c r="G37" s="173">
        <f t="shared" si="2"/>
        <v>13.023148148148147</v>
      </c>
      <c r="H37" s="122"/>
      <c r="I37" s="123">
        <f t="shared" si="3"/>
        <v>0.003199431212228937</v>
      </c>
    </row>
    <row r="38" spans="1:9" ht="15" customHeight="1">
      <c r="A38" s="177">
        <v>66</v>
      </c>
      <c r="B38" s="176">
        <v>30</v>
      </c>
      <c r="C38" s="118" t="s">
        <v>11</v>
      </c>
      <c r="D38" s="174" t="s">
        <v>250</v>
      </c>
      <c r="E38" s="180" t="s">
        <v>274</v>
      </c>
      <c r="F38" s="121">
        <v>0.06853009259259259</v>
      </c>
      <c r="G38" s="173">
        <f t="shared" si="2"/>
        <v>12.82739402128019</v>
      </c>
      <c r="H38" s="122"/>
      <c r="I38" s="123">
        <f t="shared" si="3"/>
        <v>0.003248256551373034</v>
      </c>
    </row>
    <row r="39" spans="1:9" ht="15" customHeight="1">
      <c r="A39" s="177">
        <v>70</v>
      </c>
      <c r="B39" s="176">
        <v>31</v>
      </c>
      <c r="C39" s="118" t="s">
        <v>10</v>
      </c>
      <c r="D39" s="174" t="s">
        <v>31</v>
      </c>
      <c r="E39" s="120"/>
      <c r="F39" s="121">
        <v>0.0694212962962963</v>
      </c>
      <c r="G39" s="173">
        <f t="shared" si="2"/>
        <v>12.66272090696899</v>
      </c>
      <c r="H39" s="122"/>
      <c r="I39" s="123">
        <f t="shared" si="3"/>
        <v>0.003290498698722422</v>
      </c>
    </row>
    <row r="40" spans="1:9" ht="15" customHeight="1">
      <c r="A40" s="177">
        <v>72</v>
      </c>
      <c r="B40" s="176">
        <v>32</v>
      </c>
      <c r="C40" s="118" t="s">
        <v>10</v>
      </c>
      <c r="D40" s="174" t="s">
        <v>234</v>
      </c>
      <c r="E40" s="180" t="s">
        <v>274</v>
      </c>
      <c r="F40" s="121">
        <v>0.06969907407407407</v>
      </c>
      <c r="G40" s="173">
        <f t="shared" si="2"/>
        <v>12.612255064762538</v>
      </c>
      <c r="H40" s="122"/>
      <c r="I40" s="123">
        <f t="shared" si="3"/>
        <v>0.003303665082311841</v>
      </c>
    </row>
    <row r="41" spans="1:9" ht="15">
      <c r="A41" s="177">
        <v>80</v>
      </c>
      <c r="B41" s="176">
        <v>33</v>
      </c>
      <c r="C41" s="118" t="s">
        <v>204</v>
      </c>
      <c r="D41" s="174" t="s">
        <v>205</v>
      </c>
      <c r="E41" s="180" t="s">
        <v>274</v>
      </c>
      <c r="F41" s="121">
        <v>0.07405092592592592</v>
      </c>
      <c r="G41" s="173">
        <f t="shared" si="2"/>
        <v>11.871053454204441</v>
      </c>
      <c r="H41" s="122"/>
      <c r="I41" s="123">
        <f t="shared" si="3"/>
        <v>0.0035099384252127467</v>
      </c>
    </row>
    <row r="42" spans="1:9" ht="15">
      <c r="A42" s="177">
        <v>82</v>
      </c>
      <c r="B42" s="176">
        <v>34</v>
      </c>
      <c r="C42" s="118" t="s">
        <v>42</v>
      </c>
      <c r="D42" s="174" t="s">
        <v>245</v>
      </c>
      <c r="E42" s="180"/>
      <c r="F42" s="121">
        <v>0.07611111111111112</v>
      </c>
      <c r="G42" s="173">
        <f t="shared" si="2"/>
        <v>11.549726277372264</v>
      </c>
      <c r="H42" s="122"/>
      <c r="I42" s="123">
        <f t="shared" si="3"/>
        <v>0.0036075891035009418</v>
      </c>
    </row>
    <row r="43" spans="1:9" ht="15">
      <c r="A43" s="177">
        <v>83</v>
      </c>
      <c r="B43" s="176">
        <v>35</v>
      </c>
      <c r="C43" s="118" t="s">
        <v>72</v>
      </c>
      <c r="D43" s="174" t="s">
        <v>251</v>
      </c>
      <c r="E43" s="120"/>
      <c r="F43" s="121">
        <v>0.07687500000000001</v>
      </c>
      <c r="G43" s="173">
        <f t="shared" si="2"/>
        <v>11.434959349593493</v>
      </c>
      <c r="H43" s="122"/>
      <c r="I43" s="123">
        <f t="shared" si="3"/>
        <v>0.0036437966583718457</v>
      </c>
    </row>
    <row r="44" spans="1:9" ht="15">
      <c r="A44" s="177">
        <v>87</v>
      </c>
      <c r="B44" s="176">
        <v>36</v>
      </c>
      <c r="C44" s="118" t="s">
        <v>78</v>
      </c>
      <c r="D44" s="174" t="s">
        <v>79</v>
      </c>
      <c r="E44" s="120"/>
      <c r="F44" s="121">
        <v>0.07708333333333334</v>
      </c>
      <c r="G44" s="173">
        <f t="shared" si="2"/>
        <v>11.404054054054052</v>
      </c>
      <c r="H44" s="122"/>
      <c r="I44" s="123">
        <f t="shared" si="3"/>
        <v>0.0036536714460639096</v>
      </c>
    </row>
    <row r="45" spans="1:9" ht="15">
      <c r="A45" s="177">
        <v>84</v>
      </c>
      <c r="B45" s="176">
        <v>37</v>
      </c>
      <c r="C45" s="118" t="s">
        <v>240</v>
      </c>
      <c r="D45" s="174" t="s">
        <v>241</v>
      </c>
      <c r="E45" s="120"/>
      <c r="F45" s="121">
        <v>0.07710648148148148</v>
      </c>
      <c r="G45" s="173">
        <f t="shared" si="2"/>
        <v>11.400630441308914</v>
      </c>
      <c r="H45" s="122"/>
      <c r="I45" s="123">
        <f t="shared" si="3"/>
        <v>0.0036547686446963615</v>
      </c>
    </row>
    <row r="46" spans="1:9" ht="15">
      <c r="A46" s="177">
        <v>85</v>
      </c>
      <c r="B46" s="176">
        <v>38</v>
      </c>
      <c r="C46" s="118" t="s">
        <v>235</v>
      </c>
      <c r="D46" s="174" t="s">
        <v>236</v>
      </c>
      <c r="E46" s="120"/>
      <c r="F46" s="121">
        <v>0.07712962962962963</v>
      </c>
      <c r="G46" s="173">
        <f t="shared" si="2"/>
        <v>11.39720888355342</v>
      </c>
      <c r="H46" s="122"/>
      <c r="I46" s="123">
        <f t="shared" si="3"/>
        <v>0.003655865843328813</v>
      </c>
    </row>
    <row r="47" spans="1:9" ht="15">
      <c r="A47" s="177">
        <v>86</v>
      </c>
      <c r="B47" s="176">
        <v>39</v>
      </c>
      <c r="C47" s="118" t="s">
        <v>16</v>
      </c>
      <c r="D47" s="174" t="s">
        <v>73</v>
      </c>
      <c r="E47" s="180" t="s">
        <v>274</v>
      </c>
      <c r="F47" s="121">
        <v>0.07717592592592593</v>
      </c>
      <c r="G47" s="173">
        <f t="shared" si="2"/>
        <v>11.390371925614877</v>
      </c>
      <c r="H47" s="122"/>
      <c r="I47" s="123">
        <f t="shared" si="3"/>
        <v>0.0036580602405937163</v>
      </c>
    </row>
    <row r="48" spans="1:9" ht="15">
      <c r="A48" s="177">
        <v>88</v>
      </c>
      <c r="B48" s="176">
        <v>40</v>
      </c>
      <c r="C48" s="118" t="s">
        <v>10</v>
      </c>
      <c r="D48" s="174" t="s">
        <v>58</v>
      </c>
      <c r="E48" s="120"/>
      <c r="F48" s="121">
        <v>0.07724537037037037</v>
      </c>
      <c r="G48" s="173">
        <f t="shared" si="2"/>
        <v>11.380131854959545</v>
      </c>
      <c r="H48" s="122"/>
      <c r="I48" s="123">
        <f t="shared" si="3"/>
        <v>0.0036613518364910706</v>
      </c>
    </row>
    <row r="49" spans="1:9" ht="15">
      <c r="A49" s="177">
        <v>91</v>
      </c>
      <c r="B49" s="176">
        <v>41</v>
      </c>
      <c r="C49" s="118" t="s">
        <v>252</v>
      </c>
      <c r="D49" s="174" t="s">
        <v>253</v>
      </c>
      <c r="E49" s="180" t="s">
        <v>274</v>
      </c>
      <c r="F49" s="121">
        <v>0.07819444444444444</v>
      </c>
      <c r="G49" s="173">
        <f t="shared" si="2"/>
        <v>11.242007104795738</v>
      </c>
      <c r="H49" s="122"/>
      <c r="I49" s="123">
        <f t="shared" si="3"/>
        <v>0.0037063369804215874</v>
      </c>
    </row>
    <row r="50" spans="1:10" ht="15">
      <c r="A50" s="177">
        <v>92</v>
      </c>
      <c r="B50" s="176">
        <v>42</v>
      </c>
      <c r="C50" s="118" t="s">
        <v>246</v>
      </c>
      <c r="D50" s="174" t="s">
        <v>247</v>
      </c>
      <c r="E50" s="180" t="s">
        <v>274</v>
      </c>
      <c r="F50" s="121">
        <v>0.08079861111111111</v>
      </c>
      <c r="G50" s="173">
        <f t="shared" si="2"/>
        <v>10.879673399226471</v>
      </c>
      <c r="H50" s="122"/>
      <c r="I50" s="123">
        <f t="shared" si="3"/>
        <v>0.003829771826572395</v>
      </c>
      <c r="J50" s="1" t="s">
        <v>269</v>
      </c>
    </row>
    <row r="51" spans="1:9" ht="15">
      <c r="A51" s="177">
        <v>93</v>
      </c>
      <c r="B51" s="176">
        <v>43</v>
      </c>
      <c r="C51" s="118" t="s">
        <v>186</v>
      </c>
      <c r="D51" s="174" t="s">
        <v>256</v>
      </c>
      <c r="E51" s="120"/>
      <c r="F51" s="121">
        <v>0.08082175925925926</v>
      </c>
      <c r="G51" s="173">
        <f t="shared" si="2"/>
        <v>10.876557353572963</v>
      </c>
      <c r="H51" s="122"/>
      <c r="I51" s="123">
        <f t="shared" si="3"/>
        <v>0.003830869025204847</v>
      </c>
    </row>
    <row r="52" spans="1:9" ht="15">
      <c r="A52" s="177">
        <v>95</v>
      </c>
      <c r="B52" s="176">
        <v>44</v>
      </c>
      <c r="C52" s="118" t="s">
        <v>69</v>
      </c>
      <c r="D52" s="174" t="s">
        <v>70</v>
      </c>
      <c r="E52" s="120"/>
      <c r="F52" s="121">
        <v>0.08133101851851852</v>
      </c>
      <c r="G52" s="173">
        <f t="shared" si="2"/>
        <v>10.808453109435035</v>
      </c>
      <c r="H52" s="122"/>
      <c r="I52" s="123">
        <f t="shared" si="3"/>
        <v>0.003855007395118783</v>
      </c>
    </row>
    <row r="53" spans="1:9" ht="15">
      <c r="A53" s="177">
        <v>99</v>
      </c>
      <c r="B53" s="176">
        <v>45</v>
      </c>
      <c r="C53" s="118" t="s">
        <v>257</v>
      </c>
      <c r="D53" s="174" t="s">
        <v>258</v>
      </c>
      <c r="E53" s="120"/>
      <c r="F53" s="121">
        <v>0.08166666666666667</v>
      </c>
      <c r="G53" s="173">
        <f t="shared" si="2"/>
        <v>10.764030612244897</v>
      </c>
      <c r="H53" s="122"/>
      <c r="I53" s="123">
        <f t="shared" si="3"/>
        <v>0.0038709167752893313</v>
      </c>
    </row>
    <row r="54" spans="1:9" ht="15">
      <c r="A54" s="177">
        <v>96</v>
      </c>
      <c r="B54" s="176">
        <v>46</v>
      </c>
      <c r="C54" s="118" t="s">
        <v>72</v>
      </c>
      <c r="D54" s="174" t="s">
        <v>255</v>
      </c>
      <c r="E54" s="120"/>
      <c r="F54" s="121">
        <v>0.08179398148148148</v>
      </c>
      <c r="G54" s="173">
        <f t="shared" si="2"/>
        <v>10.747276071883404</v>
      </c>
      <c r="H54" s="122"/>
      <c r="I54" s="123">
        <f t="shared" si="3"/>
        <v>0.0038769513677678153</v>
      </c>
    </row>
    <row r="55" spans="1:9" ht="15">
      <c r="A55" s="177">
        <v>100</v>
      </c>
      <c r="B55" s="176">
        <v>47</v>
      </c>
      <c r="C55" s="118" t="s">
        <v>243</v>
      </c>
      <c r="D55" s="174" t="s">
        <v>244</v>
      </c>
      <c r="E55" s="120"/>
      <c r="F55" s="121">
        <v>0.08203703703703703</v>
      </c>
      <c r="G55" s="173">
        <f t="shared" si="2"/>
        <v>10.715434537246049</v>
      </c>
      <c r="H55" s="122"/>
      <c r="I55" s="123">
        <f t="shared" si="3"/>
        <v>0.003888471953408557</v>
      </c>
    </row>
    <row r="56" spans="1:9" ht="15">
      <c r="A56" s="177">
        <v>103</v>
      </c>
      <c r="B56" s="176">
        <v>48</v>
      </c>
      <c r="C56" s="118" t="s">
        <v>54</v>
      </c>
      <c r="D56" s="174" t="s">
        <v>55</v>
      </c>
      <c r="E56" s="180" t="s">
        <v>274</v>
      </c>
      <c r="F56" s="121">
        <v>0.08416666666666667</v>
      </c>
      <c r="G56" s="173">
        <f t="shared" si="2"/>
        <v>10.444306930693068</v>
      </c>
      <c r="H56" s="122"/>
      <c r="I56" s="123">
        <f t="shared" si="3"/>
        <v>0.003989414227594107</v>
      </c>
    </row>
    <row r="57" spans="1:9" ht="15">
      <c r="A57" s="177">
        <v>104</v>
      </c>
      <c r="B57" s="176">
        <v>49</v>
      </c>
      <c r="C57" s="118" t="s">
        <v>229</v>
      </c>
      <c r="D57" s="174" t="s">
        <v>237</v>
      </c>
      <c r="E57" s="180" t="s">
        <v>274</v>
      </c>
      <c r="F57" s="121">
        <v>0.08416666666666667</v>
      </c>
      <c r="G57" s="173">
        <f t="shared" si="2"/>
        <v>10.444306930693068</v>
      </c>
      <c r="H57" s="122"/>
      <c r="I57" s="123">
        <f t="shared" si="3"/>
        <v>0.003989414227594107</v>
      </c>
    </row>
    <row r="58" spans="1:9" ht="15">
      <c r="A58" s="177">
        <v>105</v>
      </c>
      <c r="B58" s="176">
        <v>50</v>
      </c>
      <c r="C58" s="118" t="s">
        <v>12</v>
      </c>
      <c r="D58" s="174" t="s">
        <v>38</v>
      </c>
      <c r="E58" s="120"/>
      <c r="F58" s="121">
        <v>0.08608796296296296</v>
      </c>
      <c r="G58" s="173">
        <f t="shared" si="2"/>
        <v>10.211212691583759</v>
      </c>
      <c r="H58" s="122"/>
      <c r="I58" s="123">
        <f t="shared" si="3"/>
        <v>0.0040804817140875915</v>
      </c>
    </row>
    <row r="59" spans="1:9" ht="15">
      <c r="A59" s="177">
        <v>106</v>
      </c>
      <c r="B59" s="176">
        <v>51</v>
      </c>
      <c r="C59" s="118" t="s">
        <v>71</v>
      </c>
      <c r="D59" s="174" t="s">
        <v>60</v>
      </c>
      <c r="E59" s="180" t="s">
        <v>274</v>
      </c>
      <c r="F59" s="121">
        <v>0.08815972222222222</v>
      </c>
      <c r="G59" s="173">
        <f t="shared" si="2"/>
        <v>9.971248523040567</v>
      </c>
      <c r="H59" s="122"/>
      <c r="I59" s="123">
        <f t="shared" si="3"/>
        <v>0.004178680991692012</v>
      </c>
    </row>
    <row r="60" spans="1:9" ht="15">
      <c r="A60" s="177">
        <v>107</v>
      </c>
      <c r="B60" s="176">
        <v>52</v>
      </c>
      <c r="C60" s="118" t="s">
        <v>264</v>
      </c>
      <c r="D60" s="174" t="s">
        <v>33</v>
      </c>
      <c r="E60" s="180" t="s">
        <v>274</v>
      </c>
      <c r="F60" s="121">
        <v>0.09143518518518519</v>
      </c>
      <c r="G60" s="173">
        <f t="shared" si="2"/>
        <v>9.614050632911392</v>
      </c>
      <c r="H60" s="122"/>
      <c r="I60" s="123">
        <f t="shared" si="3"/>
        <v>0.004333934598183917</v>
      </c>
    </row>
    <row r="61" spans="1:9" ht="15">
      <c r="A61" s="177">
        <v>108</v>
      </c>
      <c r="B61" s="176">
        <v>53</v>
      </c>
      <c r="C61" s="118" t="s">
        <v>42</v>
      </c>
      <c r="D61" s="174" t="s">
        <v>64</v>
      </c>
      <c r="E61" s="180" t="s">
        <v>274</v>
      </c>
      <c r="F61" s="121">
        <v>0.09418981481481481</v>
      </c>
      <c r="G61" s="173">
        <f t="shared" si="2"/>
        <v>9.332882772179898</v>
      </c>
      <c r="H61" s="122"/>
      <c r="I61" s="123">
        <f t="shared" si="3"/>
        <v>0.0044645012354456596</v>
      </c>
    </row>
    <row r="62" spans="1:9" ht="15">
      <c r="A62" s="177">
        <v>109</v>
      </c>
      <c r="B62" s="176">
        <v>54</v>
      </c>
      <c r="C62" s="118" t="s">
        <v>62</v>
      </c>
      <c r="D62" s="174" t="s">
        <v>63</v>
      </c>
      <c r="E62" s="180" t="s">
        <v>274</v>
      </c>
      <c r="F62" s="121">
        <v>0.09420138888888889</v>
      </c>
      <c r="G62" s="173">
        <f t="shared" si="2"/>
        <v>9.33173608551419</v>
      </c>
      <c r="H62" s="122"/>
      <c r="I62" s="123">
        <f t="shared" si="3"/>
        <v>0.004465049834761886</v>
      </c>
    </row>
    <row r="63" spans="1:9" ht="15">
      <c r="A63" s="177">
        <v>110</v>
      </c>
      <c r="B63" s="176">
        <v>55</v>
      </c>
      <c r="C63" s="118" t="s">
        <v>196</v>
      </c>
      <c r="D63" s="174" t="s">
        <v>242</v>
      </c>
      <c r="E63" s="180" t="s">
        <v>274</v>
      </c>
      <c r="F63" s="121">
        <v>0.09744212962962963</v>
      </c>
      <c r="G63" s="173">
        <f t="shared" si="2"/>
        <v>9.021380211426536</v>
      </c>
      <c r="H63" s="122"/>
      <c r="I63" s="123">
        <f t="shared" si="3"/>
        <v>0.004618657643305113</v>
      </c>
    </row>
    <row r="64" spans="1:9" ht="15">
      <c r="A64" s="177">
        <v>111</v>
      </c>
      <c r="B64" s="176">
        <v>56</v>
      </c>
      <c r="C64" s="118" t="s">
        <v>248</v>
      </c>
      <c r="D64" s="174" t="s">
        <v>249</v>
      </c>
      <c r="E64" s="120"/>
      <c r="F64" s="121">
        <v>0.09945601851851853</v>
      </c>
      <c r="G64" s="173">
        <f t="shared" si="2"/>
        <v>8.838705923426044</v>
      </c>
      <c r="H64" s="122"/>
      <c r="I64" s="123">
        <f t="shared" si="3"/>
        <v>0.004714113924328405</v>
      </c>
    </row>
    <row r="65" spans="1:9" ht="15">
      <c r="A65" s="199" t="s">
        <v>271</v>
      </c>
      <c r="B65" s="200"/>
      <c r="C65" s="200"/>
      <c r="D65" s="174"/>
      <c r="E65" s="120"/>
      <c r="F65" s="121"/>
      <c r="G65" s="173"/>
      <c r="H65" s="122"/>
      <c r="I65" s="123"/>
    </row>
    <row r="66" spans="1:9" ht="15.75" thickBot="1">
      <c r="A66" s="177"/>
      <c r="B66" s="176"/>
      <c r="C66" s="118"/>
      <c r="D66" s="174"/>
      <c r="E66" s="120"/>
      <c r="F66" s="121"/>
      <c r="G66" s="173"/>
      <c r="H66" s="122"/>
      <c r="I66" s="123"/>
    </row>
    <row r="67" spans="1:9" ht="15.75" thickBot="1">
      <c r="A67" s="177"/>
      <c r="B67" s="201" t="s">
        <v>279</v>
      </c>
      <c r="C67" s="202"/>
      <c r="D67" s="202"/>
      <c r="E67" s="202"/>
      <c r="F67" s="202"/>
      <c r="G67" s="202"/>
      <c r="H67" s="203"/>
      <c r="I67" s="123"/>
    </row>
    <row r="68" spans="1:9" ht="15">
      <c r="A68" s="177"/>
      <c r="B68" s="176"/>
      <c r="C68" s="118"/>
      <c r="D68" s="174"/>
      <c r="E68" s="120"/>
      <c r="F68" s="121"/>
      <c r="G68" s="173"/>
      <c r="H68" s="122"/>
      <c r="I68" s="123"/>
    </row>
    <row r="69" spans="1:9" ht="15.75" thickBot="1">
      <c r="A69" s="197"/>
      <c r="B69" s="198"/>
      <c r="C69" s="198"/>
      <c r="D69" s="131"/>
      <c r="E69" s="132"/>
      <c r="F69" s="133"/>
      <c r="G69" s="134"/>
      <c r="H69" s="135"/>
      <c r="I69" s="136"/>
    </row>
    <row r="70" spans="1:9" ht="15">
      <c r="A70" s="138"/>
      <c r="B70" s="117"/>
      <c r="C70" s="127"/>
      <c r="D70" s="119"/>
      <c r="E70" s="120"/>
      <c r="F70" s="121"/>
      <c r="G70" s="130"/>
      <c r="H70" s="122"/>
      <c r="I70" s="139"/>
    </row>
    <row r="71" spans="1:9" ht="15">
      <c r="A71" s="138"/>
      <c r="B71" s="117"/>
      <c r="C71" s="127"/>
      <c r="D71" s="119"/>
      <c r="E71" s="120"/>
      <c r="F71" s="121"/>
      <c r="G71" s="130"/>
      <c r="H71" s="122"/>
      <c r="I71" s="139"/>
    </row>
    <row r="72" spans="1:9" ht="15">
      <c r="A72" s="138"/>
      <c r="B72" s="117"/>
      <c r="C72" s="127"/>
      <c r="D72" s="119"/>
      <c r="E72" s="120"/>
      <c r="F72" s="121"/>
      <c r="G72" s="130"/>
      <c r="H72" s="122"/>
      <c r="I72" s="139"/>
    </row>
    <row r="73" spans="1:9" ht="15">
      <c r="A73" s="138"/>
      <c r="B73" s="117"/>
      <c r="C73" s="127"/>
      <c r="D73" s="119"/>
      <c r="E73" s="120"/>
      <c r="F73" s="121"/>
      <c r="G73" s="130"/>
      <c r="H73" s="122"/>
      <c r="I73" s="139"/>
    </row>
    <row r="74" spans="1:9" ht="15">
      <c r="A74" s="138"/>
      <c r="B74" s="117"/>
      <c r="C74" s="127"/>
      <c r="D74" s="119"/>
      <c r="E74" s="120"/>
      <c r="F74" s="121"/>
      <c r="G74" s="130"/>
      <c r="H74" s="122"/>
      <c r="I74" s="139"/>
    </row>
    <row r="75" spans="1:9" ht="15">
      <c r="A75" s="196"/>
      <c r="B75" s="196"/>
      <c r="C75" s="196"/>
      <c r="D75" s="196"/>
      <c r="E75" s="196"/>
      <c r="F75" s="196"/>
      <c r="G75" s="196"/>
      <c r="H75" s="196"/>
      <c r="I75" s="196"/>
    </row>
    <row r="76" spans="1:9" ht="12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2.7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2.7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2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2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2.75">
      <c r="A81" s="27"/>
      <c r="B81" s="27"/>
      <c r="C81" s="27"/>
      <c r="D81" s="27"/>
      <c r="E81" s="27"/>
      <c r="F81" s="27"/>
      <c r="G81" s="27"/>
      <c r="H81" s="27"/>
      <c r="I81" s="27"/>
    </row>
  </sheetData>
  <sheetProtection/>
  <mergeCells count="10">
    <mergeCell ref="A75:I75"/>
    <mergeCell ref="A69:C69"/>
    <mergeCell ref="A65:C65"/>
    <mergeCell ref="B67:H67"/>
    <mergeCell ref="A1:I1"/>
    <mergeCell ref="A2:I2"/>
    <mergeCell ref="H5:I5"/>
    <mergeCell ref="A27:C27"/>
    <mergeCell ref="D28:G28"/>
    <mergeCell ref="H29:I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53"/>
  <sheetViews>
    <sheetView tabSelected="1" zoomScale="85" zoomScaleNormal="85" zoomScalePageLayoutView="0" workbookViewId="0" topLeftCell="A1">
      <selection activeCell="A1" sqref="A1:I1"/>
    </sheetView>
  </sheetViews>
  <sheetFormatPr defaultColWidth="9.140625" defaultRowHeight="12.75"/>
  <cols>
    <col min="3" max="3" width="18.00390625" style="0" bestFit="1" customWidth="1"/>
    <col min="4" max="4" width="23.140625" style="0" bestFit="1" customWidth="1"/>
    <col min="5" max="5" width="4.00390625" style="0" customWidth="1"/>
    <col min="6" max="6" width="17.28125" style="0" bestFit="1" customWidth="1"/>
    <col min="7" max="7" width="12.57421875" style="0" bestFit="1" customWidth="1"/>
    <col min="8" max="8" width="5.57421875" style="0" customWidth="1"/>
    <col min="9" max="9" width="11.140625" style="0" bestFit="1" customWidth="1"/>
  </cols>
  <sheetData>
    <row r="1" spans="1:9" ht="27">
      <c r="A1" s="186" t="s">
        <v>282</v>
      </c>
      <c r="B1" s="187"/>
      <c r="C1" s="187"/>
      <c r="D1" s="187"/>
      <c r="E1" s="187"/>
      <c r="F1" s="187"/>
      <c r="G1" s="187"/>
      <c r="H1" s="187"/>
      <c r="I1" s="188"/>
    </row>
    <row r="2" spans="1:9" ht="27">
      <c r="A2" s="189">
        <v>42448</v>
      </c>
      <c r="B2" s="190"/>
      <c r="C2" s="190"/>
      <c r="D2" s="190"/>
      <c r="E2" s="190"/>
      <c r="F2" s="190"/>
      <c r="G2" s="190"/>
      <c r="H2" s="190"/>
      <c r="I2" s="191"/>
    </row>
    <row r="3" spans="1:9" ht="15">
      <c r="A3" s="4" t="s">
        <v>2</v>
      </c>
      <c r="B3" s="5" t="s">
        <v>3</v>
      </c>
      <c r="C3" s="5" t="s">
        <v>4</v>
      </c>
      <c r="D3" s="5" t="s">
        <v>5</v>
      </c>
      <c r="E3" s="6"/>
      <c r="F3" s="6" t="s">
        <v>6</v>
      </c>
      <c r="G3" s="6" t="s">
        <v>7</v>
      </c>
      <c r="H3" s="6"/>
      <c r="I3" s="100" t="s">
        <v>8</v>
      </c>
    </row>
    <row r="4" spans="1:9" ht="15">
      <c r="A4" s="102"/>
      <c r="B4" s="103"/>
      <c r="C4" s="103"/>
      <c r="D4" s="103"/>
      <c r="E4" s="104"/>
      <c r="F4" s="104"/>
      <c r="G4" s="6"/>
      <c r="H4" s="104"/>
      <c r="I4" s="105"/>
    </row>
    <row r="5" spans="1:9" ht="18">
      <c r="A5" s="106"/>
      <c r="B5" s="107"/>
      <c r="C5" s="107"/>
      <c r="D5" s="108"/>
      <c r="E5" s="109"/>
      <c r="F5" s="225" t="s">
        <v>0</v>
      </c>
      <c r="G5" s="34">
        <v>2.7</v>
      </c>
      <c r="H5" s="204" t="s">
        <v>1</v>
      </c>
      <c r="I5" s="205"/>
    </row>
    <row r="6" spans="1:9" ht="14.25">
      <c r="A6" s="106"/>
      <c r="B6" s="107"/>
      <c r="C6" s="107"/>
      <c r="D6" s="108"/>
      <c r="E6" s="109"/>
      <c r="F6" s="109"/>
      <c r="G6" s="109"/>
      <c r="H6" s="109"/>
      <c r="I6" s="105"/>
    </row>
    <row r="7" spans="1:9" ht="15">
      <c r="A7" s="116">
        <v>4</v>
      </c>
      <c r="B7" s="117"/>
      <c r="C7" s="118" t="s">
        <v>283</v>
      </c>
      <c r="D7" s="119" t="s">
        <v>284</v>
      </c>
      <c r="E7" s="120"/>
      <c r="F7" s="121">
        <v>0.009224537037037036</v>
      </c>
      <c r="G7" s="44">
        <f>($G$5/F7)/24</f>
        <v>12.195734002509411</v>
      </c>
      <c r="H7" s="122"/>
      <c r="I7" s="123">
        <f>F7/$G$5</f>
        <v>0.0034164951989026056</v>
      </c>
    </row>
    <row r="8" spans="1:9" ht="15">
      <c r="A8" s="199" t="s">
        <v>308</v>
      </c>
      <c r="B8" s="200"/>
      <c r="C8" s="200"/>
      <c r="D8" s="119"/>
      <c r="E8" s="120"/>
      <c r="F8" s="121"/>
      <c r="G8" s="44"/>
      <c r="H8" s="122"/>
      <c r="I8" s="123"/>
    </row>
    <row r="9" spans="1:9" ht="27">
      <c r="A9" s="106"/>
      <c r="B9" s="107"/>
      <c r="C9" s="107"/>
      <c r="D9" s="193"/>
      <c r="E9" s="193"/>
      <c r="F9" s="193"/>
      <c r="G9" s="193"/>
      <c r="H9" s="124"/>
      <c r="I9" s="125"/>
    </row>
    <row r="10" spans="1:9" ht="18">
      <c r="A10" s="126"/>
      <c r="B10" s="107"/>
      <c r="C10" s="127"/>
      <c r="D10" s="108"/>
      <c r="E10" s="109"/>
      <c r="F10" s="110" t="s">
        <v>0</v>
      </c>
      <c r="G10" s="111">
        <v>5.2</v>
      </c>
      <c r="H10" s="182" t="s">
        <v>1</v>
      </c>
      <c r="I10" s="192"/>
    </row>
    <row r="11" spans="1:9" ht="18">
      <c r="A11" s="126"/>
      <c r="B11" s="107"/>
      <c r="C11" s="127"/>
      <c r="D11" s="108"/>
      <c r="E11" s="109"/>
      <c r="F11" s="110"/>
      <c r="G11" s="128"/>
      <c r="H11" s="112"/>
      <c r="I11" s="113"/>
    </row>
    <row r="12" spans="1:9" ht="19.5">
      <c r="A12" s="116">
        <v>6</v>
      </c>
      <c r="B12" s="117"/>
      <c r="C12" s="127" t="s">
        <v>286</v>
      </c>
      <c r="D12" s="119" t="s">
        <v>28</v>
      </c>
      <c r="E12" s="129"/>
      <c r="F12" s="121">
        <v>0.01835648148148148</v>
      </c>
      <c r="G12" s="130">
        <f>($G$10/F12)/24</f>
        <v>11.80327868852459</v>
      </c>
      <c r="H12" s="122"/>
      <c r="I12" s="123">
        <f>F12/$G$10</f>
        <v>0.0035300925925925925</v>
      </c>
    </row>
    <row r="13" spans="1:9" ht="15">
      <c r="A13" s="116">
        <v>7</v>
      </c>
      <c r="B13" s="117"/>
      <c r="C13" s="127" t="s">
        <v>262</v>
      </c>
      <c r="D13" s="119" t="s">
        <v>263</v>
      </c>
      <c r="E13" s="120"/>
      <c r="F13" s="121">
        <v>0.018680555555555554</v>
      </c>
      <c r="G13" s="130">
        <f>($G$10/F13)/24</f>
        <v>11.598513011152418</v>
      </c>
      <c r="H13" s="122"/>
      <c r="I13" s="123">
        <f>F13/$G$10</f>
        <v>0.0035924145299145297</v>
      </c>
    </row>
    <row r="14" spans="1:9" ht="15">
      <c r="A14" s="116">
        <v>14</v>
      </c>
      <c r="B14" s="117"/>
      <c r="C14" s="127" t="s">
        <v>9</v>
      </c>
      <c r="D14" s="119" t="s">
        <v>40</v>
      </c>
      <c r="E14" s="120"/>
      <c r="F14" s="121">
        <v>0.022048611111111113</v>
      </c>
      <c r="G14" s="130">
        <f>($G$10/F14)/24</f>
        <v>9.826771653543306</v>
      </c>
      <c r="H14" s="122"/>
      <c r="I14" s="123">
        <f>F14/$G$10</f>
        <v>0.004240117521367522</v>
      </c>
    </row>
    <row r="15" spans="1:9" ht="15">
      <c r="A15" s="116">
        <v>15</v>
      </c>
      <c r="B15" s="117"/>
      <c r="C15" s="127" t="s">
        <v>10</v>
      </c>
      <c r="D15" s="119" t="s">
        <v>31</v>
      </c>
      <c r="E15" s="120"/>
      <c r="F15" s="121">
        <v>0.022048611111111113</v>
      </c>
      <c r="G15" s="130">
        <f>($G$10/F15)/24</f>
        <v>9.826771653543306</v>
      </c>
      <c r="H15" s="122"/>
      <c r="I15" s="123">
        <f>F15/$G$10</f>
        <v>0.004240117521367522</v>
      </c>
    </row>
    <row r="16" spans="1:9" ht="15">
      <c r="A16" s="116">
        <v>16</v>
      </c>
      <c r="B16" s="117"/>
      <c r="C16" s="127" t="s">
        <v>294</v>
      </c>
      <c r="D16" s="119" t="s">
        <v>34</v>
      </c>
      <c r="E16" s="120"/>
      <c r="F16" s="121">
        <v>0.022048611111111113</v>
      </c>
      <c r="G16" s="130">
        <f>($G$10/F16)/24</f>
        <v>9.826771653543306</v>
      </c>
      <c r="H16" s="122"/>
      <c r="I16" s="123">
        <f>F16/$G$10</f>
        <v>0.004240117521367522</v>
      </c>
    </row>
    <row r="17" spans="1:9" ht="15">
      <c r="A17" s="116">
        <v>17</v>
      </c>
      <c r="B17" s="117"/>
      <c r="C17" s="127" t="s">
        <v>194</v>
      </c>
      <c r="D17" s="119" t="s">
        <v>34</v>
      </c>
      <c r="E17" s="120"/>
      <c r="F17" s="121">
        <v>0.022048611111111113</v>
      </c>
      <c r="G17" s="130">
        <f>($G$10/F17)/24</f>
        <v>9.826771653543306</v>
      </c>
      <c r="H17" s="122"/>
      <c r="I17" s="123">
        <f>F17/$G$10</f>
        <v>0.004240117521367522</v>
      </c>
    </row>
    <row r="18" spans="1:9" ht="15">
      <c r="A18" s="116">
        <v>18</v>
      </c>
      <c r="B18" s="117"/>
      <c r="C18" s="127" t="s">
        <v>65</v>
      </c>
      <c r="D18" s="119" t="s">
        <v>66</v>
      </c>
      <c r="E18" s="120"/>
      <c r="F18" s="121">
        <v>0.022233796296296297</v>
      </c>
      <c r="G18" s="130">
        <f>($G$10/F18)/24</f>
        <v>9.744924518479959</v>
      </c>
      <c r="H18" s="122"/>
      <c r="I18" s="123">
        <f>F18/$G$10</f>
        <v>0.004275730056980057</v>
      </c>
    </row>
    <row r="19" spans="1:9" ht="15">
      <c r="A19" s="116">
        <v>19</v>
      </c>
      <c r="B19" s="117"/>
      <c r="C19" s="127" t="s">
        <v>196</v>
      </c>
      <c r="D19" s="119" t="s">
        <v>197</v>
      </c>
      <c r="E19" s="120"/>
      <c r="F19" s="121">
        <v>0.022233796296296297</v>
      </c>
      <c r="G19" s="130">
        <f>($G$10/F19)/24</f>
        <v>9.744924518479959</v>
      </c>
      <c r="H19" s="122"/>
      <c r="I19" s="123">
        <f>F19/$G$10</f>
        <v>0.004275730056980057</v>
      </c>
    </row>
    <row r="20" spans="1:9" ht="15">
      <c r="A20" s="116">
        <v>25</v>
      </c>
      <c r="B20" s="117"/>
      <c r="C20" s="127" t="s">
        <v>181</v>
      </c>
      <c r="D20" s="119" t="s">
        <v>295</v>
      </c>
      <c r="E20" s="120"/>
      <c r="F20" s="121">
        <v>0.02417824074074074</v>
      </c>
      <c r="G20" s="130">
        <f>($G$10/F20)/24</f>
        <v>8.961225466730495</v>
      </c>
      <c r="H20" s="122"/>
      <c r="I20" s="123">
        <f>F20/$G$10</f>
        <v>0.004649661680911681</v>
      </c>
    </row>
    <row r="21" spans="1:9" ht="15">
      <c r="A21" s="116">
        <v>26</v>
      </c>
      <c r="B21" s="117"/>
      <c r="C21" s="127" t="s">
        <v>296</v>
      </c>
      <c r="D21" s="119" t="s">
        <v>297</v>
      </c>
      <c r="E21" s="120"/>
      <c r="F21" s="121">
        <v>0.024537037037037038</v>
      </c>
      <c r="G21" s="130">
        <f>($G$10/F21)/24</f>
        <v>8.830188679245284</v>
      </c>
      <c r="H21" s="122"/>
      <c r="I21" s="123">
        <f>F21/$G$10</f>
        <v>0.004718660968660969</v>
      </c>
    </row>
    <row r="22" spans="1:9" ht="15">
      <c r="A22" s="116">
        <v>27</v>
      </c>
      <c r="B22" s="117"/>
      <c r="C22" s="127" t="s">
        <v>298</v>
      </c>
      <c r="D22" s="119" t="s">
        <v>70</v>
      </c>
      <c r="E22" s="120"/>
      <c r="F22" s="121">
        <v>0.024537037037037038</v>
      </c>
      <c r="G22" s="130">
        <f>($G$10/F22)/24</f>
        <v>8.830188679245284</v>
      </c>
      <c r="H22" s="122"/>
      <c r="I22" s="123">
        <f>F22/$G$10</f>
        <v>0.004718660968660969</v>
      </c>
    </row>
    <row r="23" spans="1:9" ht="15">
      <c r="A23" s="116">
        <v>28</v>
      </c>
      <c r="B23" s="117"/>
      <c r="C23" s="127" t="s">
        <v>10</v>
      </c>
      <c r="D23" s="119" t="s">
        <v>58</v>
      </c>
      <c r="E23" s="120"/>
      <c r="F23" s="121">
        <v>0.025011574074074075</v>
      </c>
      <c r="G23" s="130">
        <f>($G$10/F23)/24</f>
        <v>8.662656177695512</v>
      </c>
      <c r="H23" s="122"/>
      <c r="I23" s="123">
        <f>F23/$G$10</f>
        <v>0.004809918091168091</v>
      </c>
    </row>
    <row r="24" spans="1:9" ht="15">
      <c r="A24" s="116">
        <v>31</v>
      </c>
      <c r="B24" s="117"/>
      <c r="C24" s="127" t="s">
        <v>287</v>
      </c>
      <c r="D24" s="119" t="s">
        <v>59</v>
      </c>
      <c r="E24" s="120"/>
      <c r="F24" s="121">
        <v>0.025578703703703704</v>
      </c>
      <c r="G24" s="130">
        <f>($G$10/F24)/24</f>
        <v>8.470588235294118</v>
      </c>
      <c r="H24" s="122"/>
      <c r="I24" s="123">
        <f>F24/$G$10</f>
        <v>0.004918981481481482</v>
      </c>
    </row>
    <row r="25" spans="1:9" ht="15">
      <c r="A25" s="116">
        <v>32</v>
      </c>
      <c r="B25" s="117"/>
      <c r="C25" s="127" t="s">
        <v>299</v>
      </c>
      <c r="D25" s="119" t="s">
        <v>300</v>
      </c>
      <c r="E25" s="120"/>
      <c r="F25" s="121">
        <v>0.025578703703703704</v>
      </c>
      <c r="G25" s="130">
        <f>($G$10/F25)/24</f>
        <v>8.470588235294118</v>
      </c>
      <c r="H25" s="122"/>
      <c r="I25" s="123">
        <f>F25/$G$10</f>
        <v>0.004918981481481482</v>
      </c>
    </row>
    <row r="26" spans="1:9" ht="15">
      <c r="A26" s="116">
        <v>33</v>
      </c>
      <c r="B26" s="117"/>
      <c r="C26" s="127" t="s">
        <v>301</v>
      </c>
      <c r="D26" s="119" t="s">
        <v>302</v>
      </c>
      <c r="E26" s="120"/>
      <c r="F26" s="121">
        <v>0.025578703703703704</v>
      </c>
      <c r="G26" s="130">
        <f>($G$10/F26)/24</f>
        <v>8.470588235294118</v>
      </c>
      <c r="H26" s="122"/>
      <c r="I26" s="123">
        <f>F26/$G$10</f>
        <v>0.004918981481481482</v>
      </c>
    </row>
    <row r="27" spans="1:9" ht="15">
      <c r="A27" s="116">
        <v>34</v>
      </c>
      <c r="B27" s="117"/>
      <c r="C27" s="127" t="s">
        <v>248</v>
      </c>
      <c r="D27" s="119" t="s">
        <v>249</v>
      </c>
      <c r="E27" s="120"/>
      <c r="F27" s="121">
        <v>0.025578703703703704</v>
      </c>
      <c r="G27" s="130">
        <f>($G$10/F27)/24</f>
        <v>8.470588235294118</v>
      </c>
      <c r="H27" s="122"/>
      <c r="I27" s="123">
        <f>F27/$G$10</f>
        <v>0.004918981481481482</v>
      </c>
    </row>
    <row r="28" spans="1:9" ht="15">
      <c r="A28" s="116">
        <v>35</v>
      </c>
      <c r="B28" s="117"/>
      <c r="C28" s="127" t="s">
        <v>303</v>
      </c>
      <c r="D28" s="119" t="s">
        <v>304</v>
      </c>
      <c r="E28" s="120"/>
      <c r="F28" s="121">
        <v>0.025902777777777775</v>
      </c>
      <c r="G28" s="130">
        <f>($G$10/F28)/24</f>
        <v>8.36461126005362</v>
      </c>
      <c r="H28" s="122"/>
      <c r="I28" s="123">
        <f>F28/$G$10</f>
        <v>0.004981303418803418</v>
      </c>
    </row>
    <row r="29" spans="1:9" ht="15">
      <c r="A29" s="116">
        <v>36</v>
      </c>
      <c r="B29" s="117"/>
      <c r="C29" s="127" t="s">
        <v>305</v>
      </c>
      <c r="D29" s="119" t="s">
        <v>306</v>
      </c>
      <c r="E29" s="120"/>
      <c r="F29" s="121">
        <v>0.025902777777777775</v>
      </c>
      <c r="G29" s="130">
        <f>($G$10/F29)/24</f>
        <v>8.36461126005362</v>
      </c>
      <c r="H29" s="122"/>
      <c r="I29" s="123">
        <f>F29/$G$10</f>
        <v>0.004981303418803418</v>
      </c>
    </row>
    <row r="30" spans="1:9" ht="15">
      <c r="A30" s="226" t="s">
        <v>307</v>
      </c>
      <c r="B30" s="227"/>
      <c r="C30" s="227"/>
      <c r="D30" s="119"/>
      <c r="E30" s="120"/>
      <c r="F30" s="121"/>
      <c r="G30" s="130"/>
      <c r="H30" s="122"/>
      <c r="I30" s="123"/>
    </row>
    <row r="31" spans="1:9" ht="15">
      <c r="A31" s="228"/>
      <c r="B31" s="141"/>
      <c r="C31" s="118"/>
      <c r="D31" s="142"/>
      <c r="E31" s="120"/>
      <c r="F31" s="143"/>
      <c r="G31" s="73"/>
      <c r="H31" s="27"/>
      <c r="I31" s="123"/>
    </row>
    <row r="32" spans="1:9" ht="18">
      <c r="A32" s="126"/>
      <c r="B32" s="107"/>
      <c r="C32" s="127"/>
      <c r="D32" s="108"/>
      <c r="E32" s="109"/>
      <c r="F32" s="110" t="s">
        <v>0</v>
      </c>
      <c r="G32" s="111">
        <v>7.7</v>
      </c>
      <c r="H32" s="182" t="s">
        <v>1</v>
      </c>
      <c r="I32" s="192"/>
    </row>
    <row r="33" spans="1:9" ht="18">
      <c r="A33" s="126"/>
      <c r="B33" s="107"/>
      <c r="C33" s="127"/>
      <c r="D33" s="108"/>
      <c r="E33" s="109"/>
      <c r="F33" s="110"/>
      <c r="G33" s="128"/>
      <c r="H33" s="112"/>
      <c r="I33" s="113"/>
    </row>
    <row r="34" spans="1:9" ht="19.5">
      <c r="A34" s="116">
        <v>1</v>
      </c>
      <c r="B34" s="117">
        <v>22</v>
      </c>
      <c r="C34" s="127" t="s">
        <v>186</v>
      </c>
      <c r="D34" s="119" t="s">
        <v>187</v>
      </c>
      <c r="E34" s="129"/>
      <c r="F34" s="121">
        <v>0.020844907407407406</v>
      </c>
      <c r="G34" s="130">
        <f>($G$32/F34)/24</f>
        <v>15.391449194891727</v>
      </c>
      <c r="H34" s="122"/>
      <c r="I34" s="123">
        <f>F34/$G$32</f>
        <v>0.002707130832130832</v>
      </c>
    </row>
    <row r="35" spans="1:9" ht="15">
      <c r="A35" s="116">
        <v>8</v>
      </c>
      <c r="B35" s="117">
        <v>23</v>
      </c>
      <c r="C35" s="127" t="s">
        <v>11</v>
      </c>
      <c r="D35" s="119" t="s">
        <v>250</v>
      </c>
      <c r="E35" s="120"/>
      <c r="F35" s="121">
        <v>0.03362268518518518</v>
      </c>
      <c r="G35" s="130">
        <f>($G$32/F35)/24</f>
        <v>9.542168674698797</v>
      </c>
      <c r="H35" s="122"/>
      <c r="I35" s="123">
        <f>F35/$G$32</f>
        <v>0.004366582491582491</v>
      </c>
    </row>
    <row r="36" spans="1:9" ht="15">
      <c r="A36" s="116">
        <v>9</v>
      </c>
      <c r="B36" s="117">
        <v>24</v>
      </c>
      <c r="C36" s="127" t="s">
        <v>240</v>
      </c>
      <c r="D36" s="119" t="s">
        <v>291</v>
      </c>
      <c r="E36" s="120"/>
      <c r="F36" s="121">
        <v>0.03362268518518518</v>
      </c>
      <c r="G36" s="130">
        <f>($G$32/F36)/24</f>
        <v>9.542168674698797</v>
      </c>
      <c r="H36" s="122"/>
      <c r="I36" s="123">
        <f>F36/$G$32</f>
        <v>0.004366582491582491</v>
      </c>
    </row>
    <row r="37" spans="1:9" ht="15">
      <c r="A37" s="116">
        <v>10</v>
      </c>
      <c r="B37" s="117">
        <v>25</v>
      </c>
      <c r="C37" s="127" t="s">
        <v>235</v>
      </c>
      <c r="D37" s="119" t="s">
        <v>236</v>
      </c>
      <c r="E37" s="120"/>
      <c r="F37" s="121">
        <v>0.03362268518518518</v>
      </c>
      <c r="G37" s="130">
        <f>($G$32/F37)/24</f>
        <v>9.542168674698797</v>
      </c>
      <c r="H37" s="122"/>
      <c r="I37" s="123">
        <f>F37/$G$32</f>
        <v>0.004366582491582491</v>
      </c>
    </row>
    <row r="38" spans="1:9" ht="18">
      <c r="A38" s="226" t="s">
        <v>292</v>
      </c>
      <c r="B38" s="227"/>
      <c r="C38" s="227"/>
      <c r="D38" s="142"/>
      <c r="E38" s="27"/>
      <c r="F38" s="143"/>
      <c r="G38" s="73"/>
      <c r="H38" s="27"/>
      <c r="I38" s="113"/>
    </row>
    <row r="39" spans="1:9" ht="18">
      <c r="A39" s="229"/>
      <c r="B39" s="230"/>
      <c r="C39" s="230"/>
      <c r="D39" s="142"/>
      <c r="E39" s="27"/>
      <c r="F39" s="143"/>
      <c r="G39" s="73"/>
      <c r="H39" s="27"/>
      <c r="I39" s="113"/>
    </row>
    <row r="40" spans="1:9" ht="18">
      <c r="A40" s="126"/>
      <c r="B40" s="107"/>
      <c r="C40" s="127"/>
      <c r="D40" s="108"/>
      <c r="E40" s="109"/>
      <c r="F40" s="110" t="s">
        <v>0</v>
      </c>
      <c r="G40" s="111">
        <v>10.2</v>
      </c>
      <c r="H40" s="182" t="s">
        <v>1</v>
      </c>
      <c r="I40" s="192"/>
    </row>
    <row r="41" spans="1:9" ht="18">
      <c r="A41" s="126"/>
      <c r="B41" s="107"/>
      <c r="C41" s="127"/>
      <c r="D41" s="108"/>
      <c r="E41" s="109"/>
      <c r="F41" s="110"/>
      <c r="G41" s="128"/>
      <c r="H41" s="112"/>
      <c r="I41" s="113"/>
    </row>
    <row r="42" spans="1:9" ht="19.5">
      <c r="A42" s="116">
        <v>1</v>
      </c>
      <c r="B42" s="117"/>
      <c r="C42" s="127" t="s">
        <v>78</v>
      </c>
      <c r="D42" s="119" t="s">
        <v>79</v>
      </c>
      <c r="E42" s="129"/>
      <c r="F42" s="121">
        <v>0.026909722222222224</v>
      </c>
      <c r="G42" s="130">
        <f>($G$40/F42)/24</f>
        <v>15.793548387096772</v>
      </c>
      <c r="H42" s="122"/>
      <c r="I42" s="123">
        <f>F42/$G$40</f>
        <v>0.002638208061002179</v>
      </c>
    </row>
    <row r="43" spans="1:9" ht="15">
      <c r="A43" s="116">
        <v>5</v>
      </c>
      <c r="B43" s="117"/>
      <c r="C43" s="127" t="s">
        <v>288</v>
      </c>
      <c r="D43" s="119" t="s">
        <v>285</v>
      </c>
      <c r="E43" s="120"/>
      <c r="F43" s="121">
        <v>0.029166666666666664</v>
      </c>
      <c r="G43" s="130">
        <f>($G$40/F43)/24</f>
        <v>14.571428571428571</v>
      </c>
      <c r="H43" s="122"/>
      <c r="I43" s="123">
        <f>F43/$G$40</f>
        <v>0.0028594771241830064</v>
      </c>
    </row>
    <row r="44" spans="1:9" ht="15">
      <c r="A44" s="116">
        <v>18</v>
      </c>
      <c r="B44" s="117"/>
      <c r="C44" s="127" t="s">
        <v>74</v>
      </c>
      <c r="D44" s="119" t="s">
        <v>289</v>
      </c>
      <c r="E44" s="120"/>
      <c r="F44" s="121">
        <v>0.03377314814814815</v>
      </c>
      <c r="G44" s="130">
        <f>($G$40/F44)/24</f>
        <v>12.583961617546263</v>
      </c>
      <c r="H44" s="122"/>
      <c r="I44" s="123">
        <f>F44/$G$40</f>
        <v>0.003311092955700799</v>
      </c>
    </row>
    <row r="45" spans="1:9" ht="15">
      <c r="A45" s="116">
        <v>20</v>
      </c>
      <c r="B45" s="117"/>
      <c r="C45" s="127" t="s">
        <v>30</v>
      </c>
      <c r="D45" s="119" t="s">
        <v>35</v>
      </c>
      <c r="E45" s="120"/>
      <c r="F45" s="121">
        <v>0.03394675925925926</v>
      </c>
      <c r="G45" s="130">
        <f>($G$40/F45)/24</f>
        <v>12.51960450051142</v>
      </c>
      <c r="H45" s="122"/>
      <c r="I45" s="123">
        <f>F45/$G$40</f>
        <v>0.003328113652868555</v>
      </c>
    </row>
    <row r="46" spans="1:9" ht="15">
      <c r="A46" s="116">
        <v>30</v>
      </c>
      <c r="B46" s="117"/>
      <c r="C46" s="127" t="s">
        <v>9</v>
      </c>
      <c r="D46" s="119" t="s">
        <v>34</v>
      </c>
      <c r="E46" s="120"/>
      <c r="F46" s="121">
        <v>0.03730324074074074</v>
      </c>
      <c r="G46" s="130">
        <f>($G$40/F46)/24</f>
        <v>11.393112007446478</v>
      </c>
      <c r="H46" s="122"/>
      <c r="I46" s="123">
        <f>F46/$G$40</f>
        <v>0.003657180464778504</v>
      </c>
    </row>
    <row r="47" spans="1:9" ht="15.75" thickBot="1">
      <c r="A47" s="194" t="s">
        <v>293</v>
      </c>
      <c r="B47" s="195"/>
      <c r="C47" s="195"/>
      <c r="D47" s="131"/>
      <c r="E47" s="132"/>
      <c r="F47" s="133"/>
      <c r="G47" s="134"/>
      <c r="H47" s="135"/>
      <c r="I47" s="136"/>
    </row>
    <row r="48" spans="1:9" ht="14.25">
      <c r="A48" s="145"/>
      <c r="B48" s="146"/>
      <c r="C48" s="153"/>
      <c r="D48" s="154"/>
      <c r="F48" s="1"/>
      <c r="G48" s="1"/>
      <c r="I48" s="150"/>
    </row>
    <row r="49" spans="1:9" ht="14.25">
      <c r="A49" s="145"/>
      <c r="B49" s="146">
        <v>44</v>
      </c>
      <c r="C49" s="153"/>
      <c r="D49" s="154"/>
      <c r="F49" s="1"/>
      <c r="G49" s="1"/>
      <c r="I49" s="150"/>
    </row>
    <row r="50" spans="1:9" ht="14.25">
      <c r="A50" s="145"/>
      <c r="B50" s="146">
        <v>12</v>
      </c>
      <c r="C50" s="153"/>
      <c r="D50" s="154"/>
      <c r="F50" s="1"/>
      <c r="G50" s="1"/>
      <c r="I50" s="150"/>
    </row>
    <row r="51" spans="1:9" ht="14.25">
      <c r="A51" s="145"/>
      <c r="B51" s="146">
        <v>39</v>
      </c>
      <c r="C51" s="153"/>
      <c r="D51" s="154"/>
      <c r="F51" s="1"/>
      <c r="G51" s="1"/>
      <c r="I51" s="150"/>
    </row>
    <row r="52" spans="1:9" ht="14.25">
      <c r="A52" s="145"/>
      <c r="B52" s="146">
        <v>12</v>
      </c>
      <c r="C52" s="153"/>
      <c r="D52" s="154"/>
      <c r="F52" s="1"/>
      <c r="G52" s="1"/>
      <c r="I52" s="150"/>
    </row>
    <row r="53" spans="1:9" ht="14.25">
      <c r="A53" s="145"/>
      <c r="B53" s="146">
        <f>SUM(B49:B52)</f>
        <v>107</v>
      </c>
      <c r="C53" s="231" t="s">
        <v>290</v>
      </c>
      <c r="D53" s="154" t="s">
        <v>309</v>
      </c>
      <c r="F53" s="1"/>
      <c r="G53" s="1"/>
      <c r="I53" s="150"/>
    </row>
  </sheetData>
  <sheetProtection/>
  <mergeCells count="11">
    <mergeCell ref="A30:C30"/>
    <mergeCell ref="H32:I32"/>
    <mergeCell ref="A38:C38"/>
    <mergeCell ref="H40:I40"/>
    <mergeCell ref="A47:C47"/>
    <mergeCell ref="A1:I1"/>
    <mergeCell ref="A2:I2"/>
    <mergeCell ref="H5:I5"/>
    <mergeCell ref="A8:C8"/>
    <mergeCell ref="D9:G9"/>
    <mergeCell ref="H10:I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4"/>
  <sheetViews>
    <sheetView zoomScale="85" zoomScaleNormal="85" zoomScalePageLayoutView="0" workbookViewId="0" topLeftCell="A1">
      <selection activeCell="I5" sqref="I5:J5"/>
    </sheetView>
  </sheetViews>
  <sheetFormatPr defaultColWidth="9.140625" defaultRowHeight="12.75"/>
  <cols>
    <col min="3" max="3" width="18.00390625" style="16" customWidth="1"/>
    <col min="4" max="4" width="16.140625" style="1" bestFit="1" customWidth="1"/>
    <col min="5" max="5" width="3.140625" style="0" customWidth="1"/>
    <col min="6" max="6" width="17.28125" style="0" bestFit="1" customWidth="1"/>
    <col min="7" max="7" width="4.28125" style="0" customWidth="1"/>
    <col min="8" max="8" width="11.8515625" style="0" bestFit="1" customWidth="1"/>
    <col min="9" max="9" width="12.57421875" style="0" customWidth="1"/>
    <col min="10" max="10" width="2.8515625" style="0" customWidth="1"/>
  </cols>
  <sheetData>
    <row r="1" spans="1:10" ht="27">
      <c r="A1" s="206" t="s">
        <v>198</v>
      </c>
      <c r="B1" s="207"/>
      <c r="C1" s="207"/>
      <c r="D1" s="207"/>
      <c r="E1" s="207"/>
      <c r="F1" s="207"/>
      <c r="G1" s="207"/>
      <c r="H1" s="207"/>
      <c r="I1" s="23"/>
      <c r="J1" s="24"/>
    </row>
    <row r="2" spans="1:10" ht="27">
      <c r="A2" s="208">
        <v>42442</v>
      </c>
      <c r="B2" s="209"/>
      <c r="C2" s="209"/>
      <c r="D2" s="209"/>
      <c r="E2" s="209"/>
      <c r="F2" s="209"/>
      <c r="G2" s="209"/>
      <c r="H2" s="209"/>
      <c r="I2" s="27"/>
      <c r="J2" s="28"/>
    </row>
    <row r="3" spans="1:10" ht="19.5">
      <c r="A3" s="29"/>
      <c r="B3" s="13" t="s">
        <v>27</v>
      </c>
      <c r="C3" s="31"/>
      <c r="D3" s="32"/>
      <c r="E3" s="32"/>
      <c r="F3" s="33"/>
      <c r="G3" s="33"/>
      <c r="H3" s="33"/>
      <c r="I3" s="34"/>
      <c r="J3" s="35"/>
    </row>
    <row r="4" spans="1:10" ht="19.5">
      <c r="A4" s="29"/>
      <c r="B4" s="157"/>
      <c r="C4" s="31"/>
      <c r="D4" s="32"/>
      <c r="E4" s="32"/>
      <c r="F4" s="33"/>
      <c r="G4" s="33"/>
      <c r="H4" s="33"/>
      <c r="I4" s="34"/>
      <c r="J4" s="35"/>
    </row>
    <row r="5" spans="1:10" ht="14.25" customHeight="1">
      <c r="A5" s="4" t="s">
        <v>2</v>
      </c>
      <c r="B5" s="5" t="s">
        <v>3</v>
      </c>
      <c r="C5" s="5" t="s">
        <v>4</v>
      </c>
      <c r="D5" s="5" t="s">
        <v>5</v>
      </c>
      <c r="E5" s="6"/>
      <c r="F5" s="6" t="s">
        <v>6</v>
      </c>
      <c r="G5" s="27"/>
      <c r="H5" s="6" t="s">
        <v>8</v>
      </c>
      <c r="I5" s="210" t="s">
        <v>7</v>
      </c>
      <c r="J5" s="211"/>
    </row>
    <row r="6" spans="1:10" ht="19.5">
      <c r="A6" s="29"/>
      <c r="B6" s="30"/>
      <c r="C6" s="31"/>
      <c r="D6" s="32"/>
      <c r="E6" s="32"/>
      <c r="F6" s="164" t="s">
        <v>0</v>
      </c>
      <c r="G6" s="212" t="s">
        <v>1</v>
      </c>
      <c r="H6" s="212"/>
      <c r="I6" s="34">
        <v>3.91</v>
      </c>
      <c r="J6" s="35"/>
    </row>
    <row r="7" spans="1:10" ht="14.25">
      <c r="A7" s="36">
        <v>11</v>
      </c>
      <c r="B7" s="37">
        <v>1</v>
      </c>
      <c r="C7" s="38" t="s">
        <v>11</v>
      </c>
      <c r="D7" s="39" t="s">
        <v>57</v>
      </c>
      <c r="E7" s="40"/>
      <c r="F7" s="41">
        <v>0.010393518518518519</v>
      </c>
      <c r="G7" s="42"/>
      <c r="H7" s="43">
        <f>F7/$I$6</f>
        <v>0.002658188879416501</v>
      </c>
      <c r="I7" s="44">
        <f>($I$6/F7)/24</f>
        <v>15.674832962138085</v>
      </c>
      <c r="J7" s="45"/>
    </row>
    <row r="8" spans="1:10" ht="19.5">
      <c r="A8" s="29"/>
      <c r="B8" s="158"/>
      <c r="C8" s="31"/>
      <c r="D8" s="32"/>
      <c r="E8" s="32"/>
      <c r="F8" s="33"/>
      <c r="G8" s="33"/>
      <c r="H8" s="33"/>
      <c r="I8" s="34"/>
      <c r="J8" s="35"/>
    </row>
    <row r="9" spans="1:10" ht="19.5">
      <c r="A9" s="29"/>
      <c r="B9" s="30"/>
      <c r="C9" s="31"/>
      <c r="D9" s="32"/>
      <c r="E9" s="32"/>
      <c r="F9" s="164" t="s">
        <v>0</v>
      </c>
      <c r="G9" s="212" t="s">
        <v>1</v>
      </c>
      <c r="H9" s="212"/>
      <c r="I9" s="34">
        <v>7.91</v>
      </c>
      <c r="J9" s="35"/>
    </row>
    <row r="10" spans="1:10" ht="14.25">
      <c r="A10" s="36">
        <v>79</v>
      </c>
      <c r="B10" s="37">
        <v>2</v>
      </c>
      <c r="C10" s="38" t="s">
        <v>71</v>
      </c>
      <c r="D10" s="39" t="s">
        <v>82</v>
      </c>
      <c r="E10" s="40"/>
      <c r="F10" s="41">
        <v>0.027418981481481485</v>
      </c>
      <c r="G10" s="42"/>
      <c r="H10" s="43">
        <f>F10/$I$9</f>
        <v>0.003466369340263146</v>
      </c>
      <c r="I10" s="44">
        <f>($I$9/F10)/24</f>
        <v>12.020261713803292</v>
      </c>
      <c r="J10" s="45"/>
    </row>
    <row r="11" spans="1:10" ht="14.25">
      <c r="A11" s="36">
        <v>91</v>
      </c>
      <c r="B11" s="37">
        <v>3</v>
      </c>
      <c r="C11" s="38" t="s">
        <v>191</v>
      </c>
      <c r="D11" s="39" t="s">
        <v>192</v>
      </c>
      <c r="E11" s="40"/>
      <c r="F11" s="41">
        <v>0.028738425925925928</v>
      </c>
      <c r="G11" s="42"/>
      <c r="H11" s="43">
        <f>F11/$I$9</f>
        <v>0.00363317647609683</v>
      </c>
      <c r="I11" s="44">
        <f>($I$9/F11)/24</f>
        <v>11.468385018123238</v>
      </c>
      <c r="J11" s="28"/>
    </row>
    <row r="12" spans="1:10" ht="14.25">
      <c r="A12" s="46">
        <v>146</v>
      </c>
      <c r="B12" s="37">
        <v>4</v>
      </c>
      <c r="C12" s="38" t="s">
        <v>18</v>
      </c>
      <c r="D12" s="39" t="s">
        <v>172</v>
      </c>
      <c r="E12" s="40"/>
      <c r="F12" s="41">
        <v>0.03648148148148148</v>
      </c>
      <c r="G12" s="42"/>
      <c r="H12" s="43">
        <f>F12/$I$9</f>
        <v>0.0046120709837524</v>
      </c>
      <c r="I12" s="44">
        <f>($I$9/F12)/24</f>
        <v>9.034263959390863</v>
      </c>
      <c r="J12" s="45"/>
    </row>
    <row r="13" spans="1:10" ht="14.25">
      <c r="A13" s="46">
        <v>147</v>
      </c>
      <c r="B13" s="37">
        <v>5</v>
      </c>
      <c r="C13" s="38" t="s">
        <v>179</v>
      </c>
      <c r="D13" s="39" t="s">
        <v>193</v>
      </c>
      <c r="E13" s="40"/>
      <c r="F13" s="41">
        <v>0.03678240740740741</v>
      </c>
      <c r="G13" s="42"/>
      <c r="H13" s="43">
        <f>F13/$I$9</f>
        <v>0.004650114716486398</v>
      </c>
      <c r="I13" s="44">
        <f>($I$9/F13)/24</f>
        <v>8.960352422907489</v>
      </c>
      <c r="J13" s="28"/>
    </row>
    <row r="14" spans="1:10" ht="14.25">
      <c r="A14" s="36">
        <v>150</v>
      </c>
      <c r="B14" s="37">
        <v>6</v>
      </c>
      <c r="C14" s="38" t="s">
        <v>194</v>
      </c>
      <c r="D14" s="39" t="s">
        <v>195</v>
      </c>
      <c r="E14" s="40"/>
      <c r="F14" s="41">
        <v>0.03703703703703704</v>
      </c>
      <c r="G14" s="42"/>
      <c r="H14" s="43">
        <f>F14/$I$9</f>
        <v>0.00468230556726132</v>
      </c>
      <c r="I14" s="44">
        <f>($I$9/F14)/24</f>
        <v>8.898749999999998</v>
      </c>
      <c r="J14" s="45"/>
    </row>
    <row r="15" spans="1:10" ht="18">
      <c r="A15" s="163"/>
      <c r="B15" s="30"/>
      <c r="C15" s="31"/>
      <c r="D15" s="159"/>
      <c r="E15" s="32"/>
      <c r="F15" s="160"/>
      <c r="G15" s="161"/>
      <c r="H15" s="162"/>
      <c r="I15" s="44"/>
      <c r="J15" s="28"/>
    </row>
    <row r="16" spans="1:10" ht="19.5">
      <c r="A16" s="29"/>
      <c r="B16" s="30"/>
      <c r="C16" s="31"/>
      <c r="D16" s="32"/>
      <c r="E16" s="32"/>
      <c r="F16" s="164" t="s">
        <v>0</v>
      </c>
      <c r="G16" s="212" t="s">
        <v>1</v>
      </c>
      <c r="H16" s="212"/>
      <c r="I16" s="34">
        <v>11.91</v>
      </c>
      <c r="J16" s="35"/>
    </row>
    <row r="17" spans="1:10" ht="14.25">
      <c r="A17" s="36">
        <v>18</v>
      </c>
      <c r="B17" s="37">
        <v>7</v>
      </c>
      <c r="C17" s="38" t="s">
        <v>77</v>
      </c>
      <c r="D17" s="39" t="s">
        <v>61</v>
      </c>
      <c r="E17" s="40"/>
      <c r="F17" s="41">
        <v>0.03304398148148149</v>
      </c>
      <c r="G17" s="42"/>
      <c r="H17" s="43">
        <f>F17/$I$16</f>
        <v>0.002774473676026993</v>
      </c>
      <c r="I17" s="44">
        <f>($I$16/F17)/24</f>
        <v>15.01786339754816</v>
      </c>
      <c r="J17" s="45"/>
    </row>
    <row r="18" spans="1:10" ht="14.25">
      <c r="A18" s="36">
        <v>146</v>
      </c>
      <c r="B18" s="37">
        <v>8</v>
      </c>
      <c r="C18" s="38" t="s">
        <v>196</v>
      </c>
      <c r="D18" s="39" t="s">
        <v>197</v>
      </c>
      <c r="E18" s="40"/>
      <c r="F18" s="41">
        <v>0.05627314814814815</v>
      </c>
      <c r="G18" s="42"/>
      <c r="H18" s="43">
        <f>F18/$I$16</f>
        <v>0.00472486550362285</v>
      </c>
      <c r="I18" s="44">
        <f>($I$16/F18)/24</f>
        <v>8.818593171534348</v>
      </c>
      <c r="J18" s="28"/>
    </row>
    <row r="19" spans="1:10" ht="14.25">
      <c r="A19" s="46">
        <v>147</v>
      </c>
      <c r="B19" s="37">
        <v>9</v>
      </c>
      <c r="C19" s="38" t="s">
        <v>65</v>
      </c>
      <c r="D19" s="39" t="s">
        <v>66</v>
      </c>
      <c r="E19" s="40"/>
      <c r="F19" s="41">
        <v>0.05628472222222222</v>
      </c>
      <c r="G19" s="42"/>
      <c r="H19" s="43">
        <f>F19/$I$16</f>
        <v>0.004725837298255434</v>
      </c>
      <c r="I19" s="44">
        <f>($I$16/F19)/24</f>
        <v>8.816779765576804</v>
      </c>
      <c r="J19" s="45"/>
    </row>
    <row r="20" spans="1:10" ht="18.75" thickBot="1">
      <c r="A20" s="47"/>
      <c r="B20" s="48"/>
      <c r="C20" s="49"/>
      <c r="D20" s="50"/>
      <c r="E20" s="51"/>
      <c r="F20" s="52"/>
      <c r="G20" s="53"/>
      <c r="H20" s="54"/>
      <c r="I20" s="55"/>
      <c r="J20" s="56"/>
    </row>
    <row r="21" spans="1:8" ht="18">
      <c r="A21" s="8"/>
      <c r="B21" s="9"/>
      <c r="C21" s="2"/>
      <c r="D21" s="10"/>
      <c r="E21" s="10"/>
      <c r="F21" s="11"/>
      <c r="G21" s="7"/>
      <c r="H21" s="12"/>
    </row>
    <row r="22" spans="1:8" ht="18">
      <c r="A22" s="8"/>
      <c r="B22" s="9"/>
      <c r="C22" s="2"/>
      <c r="D22" s="10"/>
      <c r="E22" s="10"/>
      <c r="F22" s="11"/>
      <c r="G22" s="7"/>
      <c r="H22" s="12"/>
    </row>
    <row r="23" spans="1:8" ht="18">
      <c r="A23" s="8"/>
      <c r="B23" s="9"/>
      <c r="C23" s="2"/>
      <c r="D23" s="10"/>
      <c r="E23" s="10"/>
      <c r="F23" s="11"/>
      <c r="G23" s="7"/>
      <c r="H23" s="12"/>
    </row>
    <row r="24" spans="1:8" ht="18">
      <c r="A24" s="8"/>
      <c r="B24" s="9"/>
      <c r="C24" s="2"/>
      <c r="D24" s="10"/>
      <c r="E24" s="10"/>
      <c r="F24" s="11"/>
      <c r="G24" s="7"/>
      <c r="H24" s="12"/>
    </row>
    <row r="25" spans="1:8" ht="18">
      <c r="A25" s="8"/>
      <c r="B25" s="9"/>
      <c r="C25" s="2"/>
      <c r="D25" s="10"/>
      <c r="E25" s="10"/>
      <c r="F25" s="11"/>
      <c r="G25" s="7"/>
      <c r="H25" s="12"/>
    </row>
    <row r="26" spans="1:8" ht="18">
      <c r="A26" s="8"/>
      <c r="B26" s="9"/>
      <c r="C26" s="2"/>
      <c r="D26" s="10"/>
      <c r="E26" s="10"/>
      <c r="F26" s="11"/>
      <c r="G26" s="7"/>
      <c r="H26" s="12"/>
    </row>
    <row r="27" spans="1:8" ht="18">
      <c r="A27" s="8"/>
      <c r="B27" s="9"/>
      <c r="C27" s="2"/>
      <c r="D27" s="10"/>
      <c r="E27" s="10"/>
      <c r="F27" s="11"/>
      <c r="G27" s="7"/>
      <c r="H27" s="12"/>
    </row>
    <row r="28" spans="1:8" ht="18">
      <c r="A28" s="8"/>
      <c r="B28" s="9"/>
      <c r="C28" s="2"/>
      <c r="D28" s="10"/>
      <c r="E28" s="10"/>
      <c r="F28" s="11"/>
      <c r="G28" s="7"/>
      <c r="H28" s="12"/>
    </row>
    <row r="29" spans="1:8" ht="18">
      <c r="A29" s="8"/>
      <c r="B29" s="9"/>
      <c r="C29" s="2"/>
      <c r="D29" s="10"/>
      <c r="E29" s="10"/>
      <c r="F29" s="11"/>
      <c r="G29" s="7"/>
      <c r="H29" s="12"/>
    </row>
    <row r="30" spans="1:8" ht="18">
      <c r="A30" s="8"/>
      <c r="B30" s="9"/>
      <c r="C30" s="2"/>
      <c r="D30" s="10"/>
      <c r="E30" s="10"/>
      <c r="F30" s="11"/>
      <c r="G30" s="7"/>
      <c r="H30" s="12"/>
    </row>
    <row r="31" spans="1:8" ht="18">
      <c r="A31" s="8"/>
      <c r="B31" s="9"/>
      <c r="C31" s="2"/>
      <c r="D31" s="10"/>
      <c r="E31" s="10"/>
      <c r="F31" s="11"/>
      <c r="G31" s="7"/>
      <c r="H31" s="12"/>
    </row>
    <row r="32" spans="1:8" ht="18">
      <c r="A32" s="8"/>
      <c r="B32" s="9"/>
      <c r="C32" s="2"/>
      <c r="D32" s="10"/>
      <c r="E32" s="10"/>
      <c r="F32" s="11"/>
      <c r="G32" s="7"/>
      <c r="H32" s="12"/>
    </row>
    <row r="33" spans="1:8" ht="18">
      <c r="A33" s="8"/>
      <c r="B33" s="9"/>
      <c r="C33" s="2"/>
      <c r="D33" s="10"/>
      <c r="E33" s="10"/>
      <c r="F33" s="11"/>
      <c r="G33" s="7"/>
      <c r="H33" s="12"/>
    </row>
    <row r="34" spans="1:8" ht="18">
      <c r="A34" s="8"/>
      <c r="B34" s="9"/>
      <c r="C34" s="2"/>
      <c r="D34" s="10"/>
      <c r="E34" s="10"/>
      <c r="F34" s="11"/>
      <c r="G34" s="7"/>
      <c r="H34" s="12"/>
    </row>
    <row r="35" spans="1:8" ht="18">
      <c r="A35" s="8"/>
      <c r="B35" s="9"/>
      <c r="C35" s="2"/>
      <c r="D35" s="10"/>
      <c r="E35" s="10"/>
      <c r="F35" s="11"/>
      <c r="G35" s="7"/>
      <c r="H35" s="12"/>
    </row>
    <row r="36" spans="1:8" ht="18">
      <c r="A36" s="8"/>
      <c r="B36" s="9"/>
      <c r="C36" s="2"/>
      <c r="D36" s="10"/>
      <c r="E36" s="10"/>
      <c r="F36" s="11"/>
      <c r="G36" s="7"/>
      <c r="H36" s="12"/>
    </row>
    <row r="37" spans="1:8" ht="18">
      <c r="A37" s="8"/>
      <c r="B37" s="9"/>
      <c r="C37" s="2"/>
      <c r="D37" s="10"/>
      <c r="E37" s="10"/>
      <c r="F37" s="11"/>
      <c r="G37" s="7"/>
      <c r="H37" s="12"/>
    </row>
    <row r="38" spans="1:8" ht="18">
      <c r="A38" s="8"/>
      <c r="B38" s="9"/>
      <c r="C38" s="2"/>
      <c r="D38" s="10"/>
      <c r="E38" s="10"/>
      <c r="F38" s="11"/>
      <c r="G38" s="7"/>
      <c r="H38" s="12"/>
    </row>
    <row r="39" spans="1:8" ht="18">
      <c r="A39" s="8"/>
      <c r="B39" s="9"/>
      <c r="C39" s="2"/>
      <c r="D39" s="10"/>
      <c r="E39" s="10"/>
      <c r="F39" s="11"/>
      <c r="G39" s="7"/>
      <c r="H39" s="12"/>
    </row>
    <row r="40" spans="1:8" ht="18">
      <c r="A40" s="8"/>
      <c r="B40" s="9"/>
      <c r="C40" s="2"/>
      <c r="D40" s="10"/>
      <c r="E40" s="10"/>
      <c r="F40" s="11"/>
      <c r="G40" s="7"/>
      <c r="H40" s="12"/>
    </row>
    <row r="41" spans="1:8" ht="18">
      <c r="A41" s="8"/>
      <c r="B41" s="9"/>
      <c r="C41" s="2"/>
      <c r="D41" s="10"/>
      <c r="E41" s="10"/>
      <c r="F41" s="11"/>
      <c r="G41" s="7"/>
      <c r="H41" s="12"/>
    </row>
    <row r="42" spans="1:8" ht="18">
      <c r="A42" s="8"/>
      <c r="B42" s="9"/>
      <c r="C42" s="2"/>
      <c r="D42" s="10"/>
      <c r="E42" s="10"/>
      <c r="F42" s="11"/>
      <c r="G42" s="7"/>
      <c r="H42" s="12"/>
    </row>
    <row r="43" spans="1:8" ht="18">
      <c r="A43" s="8"/>
      <c r="B43" s="9"/>
      <c r="C43" s="2"/>
      <c r="D43" s="10"/>
      <c r="E43" s="10"/>
      <c r="F43" s="11"/>
      <c r="G43" s="7"/>
      <c r="H43" s="12"/>
    </row>
    <row r="44" spans="1:8" ht="18">
      <c r="A44" s="8"/>
      <c r="B44" s="9"/>
      <c r="C44" s="2"/>
      <c r="D44" s="10"/>
      <c r="E44" s="10"/>
      <c r="F44" s="11"/>
      <c r="G44" s="7"/>
      <c r="H44" s="12"/>
    </row>
    <row r="45" spans="1:8" ht="18">
      <c r="A45" s="8"/>
      <c r="B45" s="9"/>
      <c r="C45" s="2"/>
      <c r="D45" s="10"/>
      <c r="E45" s="10"/>
      <c r="F45" s="11"/>
      <c r="G45" s="7"/>
      <c r="H45" s="12"/>
    </row>
    <row r="46" spans="1:8" ht="18">
      <c r="A46" s="8"/>
      <c r="B46" s="9"/>
      <c r="C46" s="2"/>
      <c r="D46" s="10"/>
      <c r="E46" s="10"/>
      <c r="F46" s="11"/>
      <c r="G46" s="7"/>
      <c r="H46" s="12"/>
    </row>
    <row r="47" spans="1:8" ht="18">
      <c r="A47" s="8"/>
      <c r="B47" s="9"/>
      <c r="C47" s="2"/>
      <c r="D47" s="10"/>
      <c r="E47" s="10"/>
      <c r="F47" s="11"/>
      <c r="G47" s="7"/>
      <c r="H47" s="12"/>
    </row>
    <row r="48" spans="1:8" ht="18">
      <c r="A48" s="8"/>
      <c r="B48" s="9"/>
      <c r="C48" s="2"/>
      <c r="D48" s="10"/>
      <c r="E48" s="10"/>
      <c r="F48" s="11"/>
      <c r="G48" s="7"/>
      <c r="H48" s="12"/>
    </row>
    <row r="49" spans="1:8" ht="18">
      <c r="A49" s="8"/>
      <c r="B49" s="9"/>
      <c r="C49" s="2"/>
      <c r="D49" s="10"/>
      <c r="E49" s="10"/>
      <c r="F49" s="11"/>
      <c r="G49" s="7"/>
      <c r="H49" s="12"/>
    </row>
    <row r="50" spans="1:8" ht="18">
      <c r="A50" s="8"/>
      <c r="B50" s="9"/>
      <c r="C50" s="2"/>
      <c r="D50" s="10"/>
      <c r="E50" s="10"/>
      <c r="F50" s="11"/>
      <c r="G50" s="7"/>
      <c r="H50" s="12"/>
    </row>
    <row r="51" spans="1:8" ht="18">
      <c r="A51" s="8"/>
      <c r="B51" s="9"/>
      <c r="C51" s="2"/>
      <c r="D51" s="10"/>
      <c r="E51" s="10"/>
      <c r="F51" s="11"/>
      <c r="G51" s="7"/>
      <c r="H51" s="12"/>
    </row>
    <row r="52" spans="1:8" ht="18">
      <c r="A52" s="8"/>
      <c r="B52" s="9"/>
      <c r="C52" s="2"/>
      <c r="D52" s="10"/>
      <c r="E52" s="10"/>
      <c r="F52" s="11"/>
      <c r="G52" s="7"/>
      <c r="H52" s="12"/>
    </row>
    <row r="53" spans="1:8" ht="18">
      <c r="A53" s="8"/>
      <c r="B53" s="9"/>
      <c r="C53" s="2"/>
      <c r="D53" s="10"/>
      <c r="E53" s="10"/>
      <c r="F53" s="11"/>
      <c r="G53" s="7"/>
      <c r="H53" s="12"/>
    </row>
    <row r="54" spans="1:8" ht="18">
      <c r="A54" s="8"/>
      <c r="B54" s="9"/>
      <c r="C54" s="2"/>
      <c r="D54" s="10"/>
      <c r="E54" s="10"/>
      <c r="F54" s="11"/>
      <c r="G54" s="7"/>
      <c r="H54" s="12"/>
    </row>
    <row r="55" spans="1:8" ht="18">
      <c r="A55" s="8"/>
      <c r="B55" s="9"/>
      <c r="C55" s="2"/>
      <c r="D55" s="10"/>
      <c r="E55" s="10"/>
      <c r="F55" s="11"/>
      <c r="G55" s="7"/>
      <c r="H55" s="12"/>
    </row>
    <row r="56" spans="1:8" ht="18">
      <c r="A56" s="8"/>
      <c r="B56" s="9"/>
      <c r="C56" s="2"/>
      <c r="D56" s="10"/>
      <c r="E56" s="10"/>
      <c r="F56" s="11"/>
      <c r="G56" s="7"/>
      <c r="H56" s="12"/>
    </row>
    <row r="57" spans="1:8" ht="18">
      <c r="A57" s="8"/>
      <c r="B57" s="9"/>
      <c r="C57" s="2"/>
      <c r="D57" s="10"/>
      <c r="E57" s="10"/>
      <c r="F57" s="11"/>
      <c r="G57" s="7"/>
      <c r="H57" s="12"/>
    </row>
    <row r="58" spans="1:8" ht="18">
      <c r="A58" s="8"/>
      <c r="B58" s="9"/>
      <c r="C58" s="2"/>
      <c r="D58" s="10"/>
      <c r="E58" s="10"/>
      <c r="F58" s="11"/>
      <c r="G58" s="7"/>
      <c r="H58" s="12"/>
    </row>
    <row r="59" spans="1:8" ht="18">
      <c r="A59" s="8"/>
      <c r="B59" s="9"/>
      <c r="C59" s="2"/>
      <c r="D59" s="10"/>
      <c r="E59" s="10"/>
      <c r="F59" s="11"/>
      <c r="G59" s="7"/>
      <c r="H59" s="12"/>
    </row>
    <row r="60" spans="1:8" ht="18">
      <c r="A60" s="8"/>
      <c r="B60" s="9"/>
      <c r="C60" s="2"/>
      <c r="D60" s="10"/>
      <c r="E60" s="10"/>
      <c r="F60" s="11"/>
      <c r="G60" s="7"/>
      <c r="H60" s="12"/>
    </row>
    <row r="61" spans="1:8" ht="18">
      <c r="A61" s="8"/>
      <c r="B61" s="9"/>
      <c r="C61" s="2"/>
      <c r="D61" s="10"/>
      <c r="E61" s="10"/>
      <c r="F61" s="11"/>
      <c r="G61" s="7"/>
      <c r="H61" s="12"/>
    </row>
    <row r="62" spans="1:8" ht="18">
      <c r="A62" s="8"/>
      <c r="B62" s="9"/>
      <c r="C62" s="2"/>
      <c r="D62" s="10"/>
      <c r="E62" s="10"/>
      <c r="F62" s="11"/>
      <c r="G62" s="7"/>
      <c r="H62" s="12"/>
    </row>
    <row r="63" spans="1:8" ht="18">
      <c r="A63" s="8"/>
      <c r="B63" s="9"/>
      <c r="C63" s="2"/>
      <c r="D63" s="10"/>
      <c r="E63" s="10"/>
      <c r="F63" s="11"/>
      <c r="G63" s="7"/>
      <c r="H63" s="12"/>
    </row>
    <row r="64" spans="1:8" ht="18">
      <c r="A64" s="8"/>
      <c r="B64" s="9"/>
      <c r="C64" s="2"/>
      <c r="D64" s="10"/>
      <c r="E64" s="10"/>
      <c r="F64" s="11"/>
      <c r="G64" s="7"/>
      <c r="H64" s="12"/>
    </row>
  </sheetData>
  <sheetProtection/>
  <mergeCells count="6">
    <mergeCell ref="A1:H1"/>
    <mergeCell ref="A2:H2"/>
    <mergeCell ref="I5:J5"/>
    <mergeCell ref="G6:H6"/>
    <mergeCell ref="G9:H9"/>
    <mergeCell ref="G16:H16"/>
  </mergeCell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85"/>
  <sheetViews>
    <sheetView zoomScale="85" zoomScaleNormal="85" zoomScalePageLayoutView="0" workbookViewId="0" topLeftCell="A1">
      <selection activeCell="J33" sqref="A1:J33"/>
    </sheetView>
  </sheetViews>
  <sheetFormatPr defaultColWidth="9.140625" defaultRowHeight="12.75"/>
  <cols>
    <col min="1" max="1" width="6.421875" style="0" bestFit="1" customWidth="1"/>
    <col min="2" max="2" width="6.8515625" style="0" bestFit="1" customWidth="1"/>
    <col min="3" max="3" width="11.8515625" style="16" bestFit="1" customWidth="1"/>
    <col min="4" max="4" width="19.140625" style="1" bestFit="1" customWidth="1"/>
    <col min="5" max="5" width="2.57421875" style="0" customWidth="1"/>
    <col min="6" max="6" width="17.28125" style="0" bestFit="1" customWidth="1"/>
    <col min="7" max="7" width="2.7109375" style="0" customWidth="1"/>
    <col min="8" max="8" width="13.8515625" style="0" bestFit="1" customWidth="1"/>
    <col min="9" max="9" width="12.00390625" style="0" customWidth="1"/>
  </cols>
  <sheetData>
    <row r="1" spans="1:10" ht="27">
      <c r="A1" s="206" t="s">
        <v>199</v>
      </c>
      <c r="B1" s="207"/>
      <c r="C1" s="207"/>
      <c r="D1" s="207"/>
      <c r="E1" s="207"/>
      <c r="F1" s="207"/>
      <c r="G1" s="207"/>
      <c r="H1" s="207"/>
      <c r="I1" s="23"/>
      <c r="J1" s="24"/>
    </row>
    <row r="2" spans="1:10" ht="27">
      <c r="A2" s="208">
        <v>42441</v>
      </c>
      <c r="B2" s="209"/>
      <c r="C2" s="209"/>
      <c r="D2" s="209"/>
      <c r="E2" s="209"/>
      <c r="F2" s="209"/>
      <c r="G2" s="209"/>
      <c r="H2" s="209"/>
      <c r="I2" s="27"/>
      <c r="J2" s="28"/>
    </row>
    <row r="3" spans="1:10" ht="27">
      <c r="A3" s="25"/>
      <c r="B3" s="26"/>
      <c r="C3" s="26"/>
      <c r="D3" s="26"/>
      <c r="E3" s="26"/>
      <c r="F3" s="26"/>
      <c r="G3" s="26"/>
      <c r="H3" s="26"/>
      <c r="I3" s="27"/>
      <c r="J3" s="28"/>
    </row>
    <row r="4" spans="1:10" ht="14.25" customHeight="1">
      <c r="A4" s="166" t="s">
        <v>2</v>
      </c>
      <c r="B4" s="5" t="s">
        <v>3</v>
      </c>
      <c r="C4" s="165" t="s">
        <v>221</v>
      </c>
      <c r="D4" s="5" t="s">
        <v>5</v>
      </c>
      <c r="E4" s="6"/>
      <c r="F4" s="6" t="s">
        <v>6</v>
      </c>
      <c r="G4" s="27"/>
      <c r="H4" s="6" t="s">
        <v>8</v>
      </c>
      <c r="I4" s="210" t="s">
        <v>7</v>
      </c>
      <c r="J4" s="211"/>
    </row>
    <row r="5" spans="1:10" ht="19.5">
      <c r="A5" s="29"/>
      <c r="B5" s="30"/>
      <c r="C5" s="31"/>
      <c r="D5" s="32"/>
      <c r="E5" s="32"/>
      <c r="F5" s="164" t="s">
        <v>0</v>
      </c>
      <c r="G5" s="212" t="s">
        <v>1</v>
      </c>
      <c r="H5" s="212"/>
      <c r="I5" s="34">
        <v>5</v>
      </c>
      <c r="J5" s="35"/>
    </row>
    <row r="6" spans="1:10" ht="19.5">
      <c r="A6" s="29"/>
      <c r="B6" s="13" t="s">
        <v>27</v>
      </c>
      <c r="C6" s="31"/>
      <c r="D6" s="32"/>
      <c r="E6" s="32"/>
      <c r="F6" s="33"/>
      <c r="G6" s="33"/>
      <c r="H6" s="33"/>
      <c r="I6" s="34"/>
      <c r="J6" s="35"/>
    </row>
    <row r="7" spans="1:10" ht="14.25">
      <c r="A7" s="36">
        <v>4</v>
      </c>
      <c r="B7" s="37">
        <v>1</v>
      </c>
      <c r="C7" s="38" t="s">
        <v>200</v>
      </c>
      <c r="D7" s="168" t="s">
        <v>201</v>
      </c>
      <c r="E7" s="40"/>
      <c r="F7" s="41">
        <v>0.014953703703703705</v>
      </c>
      <c r="G7" s="42"/>
      <c r="H7" s="43">
        <f aca="true" t="shared" si="0" ref="H7:H16">F7/$I$5</f>
        <v>0.002990740740740741</v>
      </c>
      <c r="I7" s="44">
        <f aca="true" t="shared" si="1" ref="I7:I16">($I$5/F7)/24</f>
        <v>13.93188854489164</v>
      </c>
      <c r="J7" s="45"/>
    </row>
    <row r="8" spans="1:10" ht="14.25">
      <c r="A8" s="36">
        <v>5</v>
      </c>
      <c r="B8" s="37">
        <v>2</v>
      </c>
      <c r="C8" s="38" t="s">
        <v>202</v>
      </c>
      <c r="D8" s="168" t="s">
        <v>203</v>
      </c>
      <c r="E8" s="40"/>
      <c r="F8" s="41">
        <v>0.014965277777777779</v>
      </c>
      <c r="G8" s="42"/>
      <c r="H8" s="43">
        <f t="shared" si="0"/>
        <v>0.0029930555555555557</v>
      </c>
      <c r="I8" s="44">
        <f t="shared" si="1"/>
        <v>13.921113689095128</v>
      </c>
      <c r="J8" s="45"/>
    </row>
    <row r="9" spans="1:10" ht="14.25">
      <c r="A9" s="36">
        <v>15</v>
      </c>
      <c r="B9" s="37">
        <v>3</v>
      </c>
      <c r="C9" s="38" t="s">
        <v>204</v>
      </c>
      <c r="D9" s="168" t="s">
        <v>205</v>
      </c>
      <c r="E9" s="40"/>
      <c r="F9" s="41">
        <v>0.016828703703703703</v>
      </c>
      <c r="G9" s="42"/>
      <c r="H9" s="43">
        <f t="shared" si="0"/>
        <v>0.0033657407407407408</v>
      </c>
      <c r="I9" s="44">
        <f t="shared" si="1"/>
        <v>12.379642365887207</v>
      </c>
      <c r="J9" s="45"/>
    </row>
    <row r="10" spans="1:10" ht="14.25">
      <c r="A10" s="36">
        <v>16</v>
      </c>
      <c r="B10" s="37">
        <v>4</v>
      </c>
      <c r="C10" s="38" t="s">
        <v>206</v>
      </c>
      <c r="D10" s="168" t="s">
        <v>34</v>
      </c>
      <c r="E10" s="40"/>
      <c r="F10" s="41">
        <v>0.016863425925925928</v>
      </c>
      <c r="G10" s="42"/>
      <c r="H10" s="43">
        <f t="shared" si="0"/>
        <v>0.0033726851851851856</v>
      </c>
      <c r="I10" s="44">
        <f t="shared" si="1"/>
        <v>12.354152367879202</v>
      </c>
      <c r="J10" s="167" t="s">
        <v>222</v>
      </c>
    </row>
    <row r="11" spans="1:10" ht="14.25">
      <c r="A11" s="36">
        <v>21</v>
      </c>
      <c r="B11" s="37">
        <v>5</v>
      </c>
      <c r="C11" s="38" t="s">
        <v>207</v>
      </c>
      <c r="D11" s="168" t="s">
        <v>208</v>
      </c>
      <c r="E11" s="40"/>
      <c r="F11" s="41">
        <v>0.017962962962962962</v>
      </c>
      <c r="G11" s="42"/>
      <c r="H11" s="43">
        <f t="shared" si="0"/>
        <v>0.0035925925925925925</v>
      </c>
      <c r="I11" s="44">
        <f t="shared" si="1"/>
        <v>11.597938144329897</v>
      </c>
      <c r="J11" s="45"/>
    </row>
    <row r="12" spans="1:10" ht="14.25">
      <c r="A12" s="36">
        <v>22</v>
      </c>
      <c r="B12" s="37">
        <v>6</v>
      </c>
      <c r="C12" s="38" t="s">
        <v>15</v>
      </c>
      <c r="D12" s="168" t="s">
        <v>28</v>
      </c>
      <c r="E12" s="40"/>
      <c r="F12" s="41">
        <v>0.01798611111111111</v>
      </c>
      <c r="G12" s="42"/>
      <c r="H12" s="43">
        <f t="shared" si="0"/>
        <v>0.0035972222222222217</v>
      </c>
      <c r="I12" s="44">
        <f t="shared" si="1"/>
        <v>11.583011583011585</v>
      </c>
      <c r="J12" s="45"/>
    </row>
    <row r="13" spans="1:10" ht="14.25">
      <c r="A13" s="36">
        <v>28</v>
      </c>
      <c r="B13" s="37">
        <v>7</v>
      </c>
      <c r="C13" s="38" t="s">
        <v>178</v>
      </c>
      <c r="D13" s="168" t="s">
        <v>73</v>
      </c>
      <c r="E13" s="40"/>
      <c r="F13" s="41">
        <v>0.020671296296296295</v>
      </c>
      <c r="G13" s="42"/>
      <c r="H13" s="43">
        <f t="shared" si="0"/>
        <v>0.004134259259259259</v>
      </c>
      <c r="I13" s="44">
        <f t="shared" si="1"/>
        <v>10.07838745800672</v>
      </c>
      <c r="J13" s="45"/>
    </row>
    <row r="14" spans="1:10" ht="14.25">
      <c r="A14" s="36">
        <v>29</v>
      </c>
      <c r="B14" s="37">
        <v>8</v>
      </c>
      <c r="C14" s="38" t="s">
        <v>10</v>
      </c>
      <c r="D14" s="168" t="s">
        <v>58</v>
      </c>
      <c r="E14" s="40"/>
      <c r="F14" s="41">
        <v>0.020682870370370372</v>
      </c>
      <c r="G14" s="42"/>
      <c r="H14" s="43">
        <f t="shared" si="0"/>
        <v>0.004136574074074075</v>
      </c>
      <c r="I14" s="44">
        <f t="shared" si="1"/>
        <v>10.072747621712367</v>
      </c>
      <c r="J14" s="45"/>
    </row>
    <row r="15" spans="1:10" ht="14.25">
      <c r="A15" s="36">
        <v>24</v>
      </c>
      <c r="B15" s="37">
        <v>9</v>
      </c>
      <c r="C15" s="38" t="s">
        <v>209</v>
      </c>
      <c r="D15" s="168" t="s">
        <v>79</v>
      </c>
      <c r="E15" s="40"/>
      <c r="F15" s="41">
        <v>0.02228009259259259</v>
      </c>
      <c r="G15" s="42"/>
      <c r="H15" s="43">
        <f t="shared" si="0"/>
        <v>0.004456018518518518</v>
      </c>
      <c r="I15" s="44">
        <f t="shared" si="1"/>
        <v>9.35064935064935</v>
      </c>
      <c r="J15" s="45"/>
    </row>
    <row r="16" spans="1:10" ht="14.25">
      <c r="A16" s="36">
        <v>25</v>
      </c>
      <c r="B16" s="37">
        <v>10</v>
      </c>
      <c r="C16" s="38" t="s">
        <v>78</v>
      </c>
      <c r="D16" s="168" t="s">
        <v>79</v>
      </c>
      <c r="E16" s="40"/>
      <c r="F16" s="41">
        <v>0.022291666666666668</v>
      </c>
      <c r="G16" s="42"/>
      <c r="H16" s="43">
        <f t="shared" si="0"/>
        <v>0.004458333333333333</v>
      </c>
      <c r="I16" s="44">
        <f t="shared" si="1"/>
        <v>9.345794392523365</v>
      </c>
      <c r="J16" s="45"/>
    </row>
    <row r="17" spans="1:10" ht="19.5">
      <c r="A17" s="29"/>
      <c r="B17" s="30"/>
      <c r="C17" s="31"/>
      <c r="D17" s="32"/>
      <c r="E17" s="32"/>
      <c r="F17" s="164" t="s">
        <v>0</v>
      </c>
      <c r="G17" s="212" t="s">
        <v>1</v>
      </c>
      <c r="H17" s="212"/>
      <c r="I17" s="34">
        <v>10</v>
      </c>
      <c r="J17" s="35"/>
    </row>
    <row r="18" spans="1:10" ht="19.5">
      <c r="A18" s="29"/>
      <c r="B18" s="13" t="s">
        <v>27</v>
      </c>
      <c r="C18" s="31"/>
      <c r="D18" s="32"/>
      <c r="E18" s="32"/>
      <c r="F18" s="33"/>
      <c r="G18" s="33"/>
      <c r="H18" s="33"/>
      <c r="I18" s="34"/>
      <c r="J18" s="35"/>
    </row>
    <row r="19" spans="1:10" ht="14.25">
      <c r="A19" s="36">
        <v>1</v>
      </c>
      <c r="B19" s="37">
        <v>11</v>
      </c>
      <c r="C19" s="38" t="s">
        <v>210</v>
      </c>
      <c r="D19" s="168" t="s">
        <v>211</v>
      </c>
      <c r="E19" s="40"/>
      <c r="F19" s="41">
        <v>0.02440972222222222</v>
      </c>
      <c r="G19" s="42"/>
      <c r="H19" s="43">
        <f>F19/$I$17</f>
        <v>0.002440972222222222</v>
      </c>
      <c r="I19" s="44">
        <f>($I$17/F19)/24</f>
        <v>17.069701280227594</v>
      </c>
      <c r="J19" s="167" t="s">
        <v>222</v>
      </c>
    </row>
    <row r="20" spans="1:10" ht="14.25">
      <c r="A20" s="36">
        <v>4</v>
      </c>
      <c r="B20" s="37">
        <v>12</v>
      </c>
      <c r="C20" s="38" t="s">
        <v>212</v>
      </c>
      <c r="D20" s="168" t="s">
        <v>213</v>
      </c>
      <c r="E20" s="40"/>
      <c r="F20" s="41">
        <v>0.026030092592592594</v>
      </c>
      <c r="G20" s="42"/>
      <c r="H20" s="43">
        <f aca="true" t="shared" si="2" ref="H20:H32">F20/$I$17</f>
        <v>0.0026030092592592593</v>
      </c>
      <c r="I20" s="44">
        <f aca="true" t="shared" si="3" ref="I20:I32">($I$17/F20)/24</f>
        <v>16.007114273010227</v>
      </c>
      <c r="J20" s="28"/>
    </row>
    <row r="21" spans="1:10" ht="14.25">
      <c r="A21" s="46">
        <v>8</v>
      </c>
      <c r="B21" s="37">
        <v>13</v>
      </c>
      <c r="C21" s="38" t="s">
        <v>9</v>
      </c>
      <c r="D21" s="168" t="s">
        <v>34</v>
      </c>
      <c r="E21" s="40"/>
      <c r="F21" s="41">
        <v>0.02888888888888889</v>
      </c>
      <c r="G21" s="42"/>
      <c r="H21" s="43">
        <f t="shared" si="2"/>
        <v>0.002888888888888889</v>
      </c>
      <c r="I21" s="44">
        <f t="shared" si="3"/>
        <v>14.423076923076922</v>
      </c>
      <c r="J21" s="45"/>
    </row>
    <row r="22" spans="1:10" ht="14.25">
      <c r="A22" s="46">
        <v>9</v>
      </c>
      <c r="B22" s="37">
        <v>14</v>
      </c>
      <c r="C22" s="38" t="s">
        <v>11</v>
      </c>
      <c r="D22" s="168" t="s">
        <v>57</v>
      </c>
      <c r="E22" s="40"/>
      <c r="F22" s="41">
        <v>0.029131944444444446</v>
      </c>
      <c r="G22" s="42"/>
      <c r="H22" s="43">
        <f t="shared" si="2"/>
        <v>0.002913194444444445</v>
      </c>
      <c r="I22" s="44">
        <f t="shared" si="3"/>
        <v>14.302741358760429</v>
      </c>
      <c r="J22" s="28"/>
    </row>
    <row r="23" spans="1:10" ht="14.25">
      <c r="A23" s="36">
        <v>14</v>
      </c>
      <c r="B23" s="37">
        <v>15</v>
      </c>
      <c r="C23" s="38" t="s">
        <v>194</v>
      </c>
      <c r="D23" s="168" t="s">
        <v>34</v>
      </c>
      <c r="E23" s="40"/>
      <c r="F23" s="41">
        <v>0.030879629629629632</v>
      </c>
      <c r="G23" s="42"/>
      <c r="H23" s="43">
        <f t="shared" si="2"/>
        <v>0.0030879629629629634</v>
      </c>
      <c r="I23" s="44">
        <f t="shared" si="3"/>
        <v>13.493253373313342</v>
      </c>
      <c r="J23" s="45"/>
    </row>
    <row r="24" spans="1:10" ht="14.25">
      <c r="A24" s="46">
        <v>25</v>
      </c>
      <c r="B24" s="37">
        <v>16</v>
      </c>
      <c r="C24" s="38" t="s">
        <v>214</v>
      </c>
      <c r="D24" s="168" t="s">
        <v>215</v>
      </c>
      <c r="E24" s="40"/>
      <c r="F24" s="41">
        <v>0.03297453703703704</v>
      </c>
      <c r="G24" s="42"/>
      <c r="H24" s="43">
        <f t="shared" si="2"/>
        <v>0.003297453703703704</v>
      </c>
      <c r="I24" s="44">
        <f t="shared" si="3"/>
        <v>12.636012636012635</v>
      </c>
      <c r="J24" s="28"/>
    </row>
    <row r="25" spans="1:10" ht="14.25">
      <c r="A25" s="36">
        <v>28</v>
      </c>
      <c r="B25" s="37">
        <v>17</v>
      </c>
      <c r="C25" s="38" t="s">
        <v>9</v>
      </c>
      <c r="D25" s="168" t="s">
        <v>40</v>
      </c>
      <c r="E25" s="40"/>
      <c r="F25" s="41">
        <v>0.03429398148148148</v>
      </c>
      <c r="G25" s="42"/>
      <c r="H25" s="43">
        <f t="shared" si="2"/>
        <v>0.003429398148148148</v>
      </c>
      <c r="I25" s="44">
        <f t="shared" si="3"/>
        <v>12.149848126898414</v>
      </c>
      <c r="J25" s="28"/>
    </row>
    <row r="26" spans="1:10" ht="14.25">
      <c r="A26" s="36">
        <v>31</v>
      </c>
      <c r="B26" s="37">
        <v>18</v>
      </c>
      <c r="C26" s="38" t="s">
        <v>24</v>
      </c>
      <c r="D26" s="168" t="s">
        <v>39</v>
      </c>
      <c r="E26" s="40"/>
      <c r="F26" s="41">
        <v>0.034652777777777775</v>
      </c>
      <c r="G26" s="42"/>
      <c r="H26" s="43">
        <f t="shared" si="2"/>
        <v>0.0034652777777777776</v>
      </c>
      <c r="I26" s="44">
        <f t="shared" si="3"/>
        <v>12.024048096192386</v>
      </c>
      <c r="J26" s="28"/>
    </row>
    <row r="27" spans="1:10" ht="14.25">
      <c r="A27" s="36">
        <v>36</v>
      </c>
      <c r="B27" s="37">
        <v>19</v>
      </c>
      <c r="C27" s="38" t="s">
        <v>18</v>
      </c>
      <c r="D27" s="168" t="s">
        <v>36</v>
      </c>
      <c r="E27" s="40"/>
      <c r="F27" s="41">
        <v>0.03673611111111111</v>
      </c>
      <c r="G27" s="42"/>
      <c r="H27" s="43">
        <f t="shared" si="2"/>
        <v>0.003673611111111111</v>
      </c>
      <c r="I27" s="44">
        <f t="shared" si="3"/>
        <v>11.342155009451796</v>
      </c>
      <c r="J27" s="28"/>
    </row>
    <row r="28" spans="1:10" ht="14.25">
      <c r="A28" s="36">
        <v>38</v>
      </c>
      <c r="B28" s="37">
        <v>20</v>
      </c>
      <c r="C28" s="38" t="s">
        <v>30</v>
      </c>
      <c r="D28" s="168" t="s">
        <v>35</v>
      </c>
      <c r="E28" s="40"/>
      <c r="F28" s="41">
        <v>0.036944444444444446</v>
      </c>
      <c r="G28" s="42"/>
      <c r="H28" s="43">
        <f t="shared" si="2"/>
        <v>0.0036944444444444446</v>
      </c>
      <c r="I28" s="44">
        <f t="shared" si="3"/>
        <v>11.278195488721805</v>
      </c>
      <c r="J28" s="167" t="s">
        <v>223</v>
      </c>
    </row>
    <row r="29" spans="1:10" ht="14.25">
      <c r="A29" s="36">
        <v>51</v>
      </c>
      <c r="B29" s="37">
        <v>21</v>
      </c>
      <c r="C29" s="38" t="s">
        <v>216</v>
      </c>
      <c r="D29" s="168" t="s">
        <v>217</v>
      </c>
      <c r="E29" s="40"/>
      <c r="F29" s="41">
        <v>0.042025462962962966</v>
      </c>
      <c r="G29" s="42"/>
      <c r="H29" s="43">
        <f t="shared" si="2"/>
        <v>0.004202546296296296</v>
      </c>
      <c r="I29" s="44">
        <f t="shared" si="3"/>
        <v>9.914624070503992</v>
      </c>
      <c r="J29" s="28"/>
    </row>
    <row r="30" spans="1:10" ht="14.25">
      <c r="A30" s="46">
        <v>52</v>
      </c>
      <c r="B30" s="37">
        <v>22</v>
      </c>
      <c r="C30" s="38" t="s">
        <v>12</v>
      </c>
      <c r="D30" s="168" t="s">
        <v>38</v>
      </c>
      <c r="E30" s="40"/>
      <c r="F30" s="41">
        <v>0.04203703703703704</v>
      </c>
      <c r="G30" s="42"/>
      <c r="H30" s="43">
        <f t="shared" si="2"/>
        <v>0.004203703703703704</v>
      </c>
      <c r="I30" s="44">
        <f t="shared" si="3"/>
        <v>9.911894273127752</v>
      </c>
      <c r="J30" s="28"/>
    </row>
    <row r="31" spans="1:10" ht="14.25">
      <c r="A31" s="36">
        <v>57</v>
      </c>
      <c r="B31" s="37">
        <v>23</v>
      </c>
      <c r="C31" s="38" t="s">
        <v>218</v>
      </c>
      <c r="D31" s="168" t="s">
        <v>39</v>
      </c>
      <c r="E31" s="40"/>
      <c r="F31" s="41">
        <v>0.045717592592592594</v>
      </c>
      <c r="G31" s="42"/>
      <c r="H31" s="43">
        <f t="shared" si="2"/>
        <v>0.00457175925925926</v>
      </c>
      <c r="I31" s="44">
        <f t="shared" si="3"/>
        <v>9.113924050632912</v>
      </c>
      <c r="J31" s="28"/>
    </row>
    <row r="32" spans="1:10" ht="14.25">
      <c r="A32" s="36">
        <v>63</v>
      </c>
      <c r="B32" s="37">
        <v>24</v>
      </c>
      <c r="C32" s="38" t="s">
        <v>219</v>
      </c>
      <c r="D32" s="168" t="s">
        <v>220</v>
      </c>
      <c r="E32" s="40"/>
      <c r="F32" s="41">
        <v>0.04886574074074074</v>
      </c>
      <c r="G32" s="42"/>
      <c r="H32" s="43">
        <f t="shared" si="2"/>
        <v>0.0048865740740740736</v>
      </c>
      <c r="I32" s="44">
        <f t="shared" si="3"/>
        <v>8.526764566556135</v>
      </c>
      <c r="J32" s="28"/>
    </row>
    <row r="33" spans="1:10" ht="18.75" thickBot="1">
      <c r="A33" s="47"/>
      <c r="B33" s="48"/>
      <c r="C33" s="49"/>
      <c r="D33" s="50"/>
      <c r="E33" s="51"/>
      <c r="F33" s="52"/>
      <c r="G33" s="53"/>
      <c r="H33" s="54"/>
      <c r="I33" s="55"/>
      <c r="J33" s="56"/>
    </row>
    <row r="34" spans="2:8" ht="18">
      <c r="B34" s="14"/>
      <c r="C34" s="15"/>
      <c r="D34" s="10"/>
      <c r="E34" s="10"/>
      <c r="F34" s="17"/>
      <c r="G34" s="18"/>
      <c r="H34" s="19"/>
    </row>
    <row r="35" spans="1:8" ht="18">
      <c r="A35" s="8"/>
      <c r="B35" s="9"/>
      <c r="C35" s="2"/>
      <c r="D35" s="10"/>
      <c r="E35" s="10"/>
      <c r="F35" s="11"/>
      <c r="G35" s="7"/>
      <c r="H35" s="12"/>
    </row>
    <row r="36" spans="1:8" ht="18">
      <c r="A36" s="8"/>
      <c r="B36" s="9"/>
      <c r="C36" s="2"/>
      <c r="D36" s="10"/>
      <c r="E36" s="10"/>
      <c r="F36" s="11"/>
      <c r="G36" s="7"/>
      <c r="H36" s="12"/>
    </row>
    <row r="37" spans="1:8" ht="18">
      <c r="A37" s="8"/>
      <c r="B37" s="9"/>
      <c r="C37" s="2"/>
      <c r="D37" s="10"/>
      <c r="E37" s="10"/>
      <c r="F37" s="11"/>
      <c r="G37" s="7"/>
      <c r="H37" s="12"/>
    </row>
    <row r="38" spans="1:8" ht="18">
      <c r="A38" s="8"/>
      <c r="B38" s="9"/>
      <c r="C38" s="2"/>
      <c r="D38" s="10"/>
      <c r="E38" s="10"/>
      <c r="F38" s="11"/>
      <c r="G38" s="7"/>
      <c r="H38" s="12"/>
    </row>
    <row r="39" spans="1:8" ht="18">
      <c r="A39" s="8"/>
      <c r="B39" s="9"/>
      <c r="C39" s="2"/>
      <c r="D39" s="10"/>
      <c r="E39" s="10"/>
      <c r="F39" s="11"/>
      <c r="G39" s="7"/>
      <c r="H39" s="12"/>
    </row>
    <row r="40" spans="1:8" ht="18">
      <c r="A40" s="8"/>
      <c r="B40" s="9"/>
      <c r="C40" s="2"/>
      <c r="D40" s="10"/>
      <c r="E40" s="10"/>
      <c r="F40" s="11"/>
      <c r="G40" s="7"/>
      <c r="H40" s="12"/>
    </row>
    <row r="41" spans="1:8" ht="18">
      <c r="A41" s="8"/>
      <c r="B41" s="9"/>
      <c r="C41" s="2"/>
      <c r="D41" s="10"/>
      <c r="E41" s="10"/>
      <c r="F41" s="11"/>
      <c r="G41" s="7"/>
      <c r="H41" s="12"/>
    </row>
    <row r="42" spans="1:8" ht="18">
      <c r="A42" s="8"/>
      <c r="B42" s="9"/>
      <c r="C42" s="2"/>
      <c r="D42" s="10"/>
      <c r="E42" s="10"/>
      <c r="F42" s="11"/>
      <c r="G42" s="7"/>
      <c r="H42" s="12"/>
    </row>
    <row r="43" spans="1:8" ht="18">
      <c r="A43" s="8"/>
      <c r="B43" s="9"/>
      <c r="C43" s="2"/>
      <c r="D43" s="10"/>
      <c r="E43" s="10"/>
      <c r="F43" s="11"/>
      <c r="G43" s="7"/>
      <c r="H43" s="12"/>
    </row>
    <row r="44" spans="1:8" ht="18">
      <c r="A44" s="8"/>
      <c r="B44" s="9"/>
      <c r="C44" s="2"/>
      <c r="D44" s="10"/>
      <c r="E44" s="10"/>
      <c r="F44" s="11"/>
      <c r="G44" s="7"/>
      <c r="H44" s="12"/>
    </row>
    <row r="45" spans="1:8" ht="18">
      <c r="A45" s="8"/>
      <c r="B45" s="9"/>
      <c r="C45" s="2"/>
      <c r="D45" s="10"/>
      <c r="E45" s="10"/>
      <c r="F45" s="11"/>
      <c r="G45" s="7"/>
      <c r="H45" s="12"/>
    </row>
    <row r="46" spans="1:8" ht="18">
      <c r="A46" s="8"/>
      <c r="B46" s="9"/>
      <c r="C46" s="2"/>
      <c r="D46" s="10"/>
      <c r="E46" s="10"/>
      <c r="F46" s="11"/>
      <c r="G46" s="7"/>
      <c r="H46" s="12"/>
    </row>
    <row r="47" spans="1:8" ht="18">
      <c r="A47" s="8"/>
      <c r="B47" s="9"/>
      <c r="C47" s="2"/>
      <c r="D47" s="10"/>
      <c r="E47" s="10"/>
      <c r="F47" s="11"/>
      <c r="G47" s="7"/>
      <c r="H47" s="12"/>
    </row>
    <row r="48" spans="1:8" ht="18">
      <c r="A48" s="8"/>
      <c r="B48" s="9"/>
      <c r="C48" s="2"/>
      <c r="D48" s="10"/>
      <c r="E48" s="10"/>
      <c r="F48" s="11"/>
      <c r="G48" s="7"/>
      <c r="H48" s="12"/>
    </row>
    <row r="49" spans="1:8" ht="18">
      <c r="A49" s="8"/>
      <c r="B49" s="9"/>
      <c r="C49" s="2"/>
      <c r="D49" s="10"/>
      <c r="E49" s="10"/>
      <c r="F49" s="11"/>
      <c r="G49" s="7"/>
      <c r="H49" s="12"/>
    </row>
    <row r="50" spans="1:8" ht="18">
      <c r="A50" s="8"/>
      <c r="B50" s="9"/>
      <c r="C50" s="2"/>
      <c r="D50" s="10"/>
      <c r="E50" s="10"/>
      <c r="F50" s="11"/>
      <c r="G50" s="7"/>
      <c r="H50" s="12"/>
    </row>
    <row r="51" spans="1:8" ht="18">
      <c r="A51" s="8"/>
      <c r="B51" s="9"/>
      <c r="C51" s="2"/>
      <c r="D51" s="10"/>
      <c r="E51" s="10"/>
      <c r="F51" s="11"/>
      <c r="G51" s="7"/>
      <c r="H51" s="12"/>
    </row>
    <row r="52" spans="1:8" ht="18">
      <c r="A52" s="8"/>
      <c r="B52" s="9"/>
      <c r="C52" s="2"/>
      <c r="D52" s="10"/>
      <c r="E52" s="10"/>
      <c r="F52" s="11"/>
      <c r="G52" s="7"/>
      <c r="H52" s="12"/>
    </row>
    <row r="53" spans="1:8" ht="18">
      <c r="A53" s="8"/>
      <c r="B53" s="9"/>
      <c r="C53" s="2"/>
      <c r="D53" s="10"/>
      <c r="E53" s="10"/>
      <c r="F53" s="11"/>
      <c r="G53" s="7"/>
      <c r="H53" s="12"/>
    </row>
    <row r="54" spans="1:8" ht="18">
      <c r="A54" s="8"/>
      <c r="B54" s="9"/>
      <c r="C54" s="2"/>
      <c r="D54" s="10"/>
      <c r="E54" s="10"/>
      <c r="F54" s="11"/>
      <c r="G54" s="7"/>
      <c r="H54" s="12"/>
    </row>
    <row r="55" spans="1:8" ht="18">
      <c r="A55" s="8"/>
      <c r="B55" s="9"/>
      <c r="C55" s="2"/>
      <c r="D55" s="10"/>
      <c r="E55" s="10"/>
      <c r="F55" s="11"/>
      <c r="G55" s="7"/>
      <c r="H55" s="12"/>
    </row>
    <row r="56" spans="1:8" ht="18">
      <c r="A56" s="8"/>
      <c r="B56" s="9"/>
      <c r="C56" s="2"/>
      <c r="D56" s="10"/>
      <c r="E56" s="10"/>
      <c r="F56" s="11"/>
      <c r="G56" s="7"/>
      <c r="H56" s="12"/>
    </row>
    <row r="57" spans="1:8" ht="18">
      <c r="A57" s="8"/>
      <c r="B57" s="9"/>
      <c r="C57" s="2"/>
      <c r="D57" s="10"/>
      <c r="E57" s="10"/>
      <c r="F57" s="11"/>
      <c r="G57" s="7"/>
      <c r="H57" s="12"/>
    </row>
    <row r="58" spans="1:8" ht="18">
      <c r="A58" s="8"/>
      <c r="B58" s="9"/>
      <c r="C58" s="2"/>
      <c r="D58" s="10"/>
      <c r="E58" s="10"/>
      <c r="F58" s="11"/>
      <c r="G58" s="7"/>
      <c r="H58" s="12"/>
    </row>
    <row r="59" spans="1:8" ht="18">
      <c r="A59" s="8"/>
      <c r="B59" s="9"/>
      <c r="C59" s="2"/>
      <c r="D59" s="10"/>
      <c r="E59" s="10"/>
      <c r="F59" s="11"/>
      <c r="G59" s="7"/>
      <c r="H59" s="12"/>
    </row>
    <row r="60" spans="1:8" ht="18">
      <c r="A60" s="8"/>
      <c r="B60" s="9"/>
      <c r="C60" s="2"/>
      <c r="D60" s="10"/>
      <c r="E60" s="10"/>
      <c r="F60" s="11"/>
      <c r="G60" s="7"/>
      <c r="H60" s="12"/>
    </row>
    <row r="61" spans="1:8" ht="18">
      <c r="A61" s="8"/>
      <c r="B61" s="9"/>
      <c r="C61" s="2"/>
      <c r="D61" s="10"/>
      <c r="E61" s="10"/>
      <c r="F61" s="11"/>
      <c r="G61" s="7"/>
      <c r="H61" s="12"/>
    </row>
    <row r="62" spans="1:8" ht="18">
      <c r="A62" s="8"/>
      <c r="B62" s="9"/>
      <c r="C62" s="2"/>
      <c r="D62" s="10"/>
      <c r="E62" s="10"/>
      <c r="F62" s="11"/>
      <c r="G62" s="7"/>
      <c r="H62" s="12"/>
    </row>
    <row r="63" spans="1:8" ht="18">
      <c r="A63" s="8"/>
      <c r="B63" s="9"/>
      <c r="C63" s="2"/>
      <c r="D63" s="10"/>
      <c r="E63" s="10"/>
      <c r="F63" s="11"/>
      <c r="G63" s="7"/>
      <c r="H63" s="12"/>
    </row>
    <row r="64" spans="1:8" ht="18">
      <c r="A64" s="8"/>
      <c r="B64" s="9"/>
      <c r="C64" s="2"/>
      <c r="D64" s="10"/>
      <c r="E64" s="10"/>
      <c r="F64" s="11"/>
      <c r="G64" s="7"/>
      <c r="H64" s="12"/>
    </row>
    <row r="65" spans="1:8" ht="18">
      <c r="A65" s="8"/>
      <c r="B65" s="9"/>
      <c r="C65" s="2"/>
      <c r="D65" s="10"/>
      <c r="E65" s="10"/>
      <c r="F65" s="11"/>
      <c r="G65" s="7"/>
      <c r="H65" s="12"/>
    </row>
    <row r="66" spans="1:8" ht="18">
      <c r="A66" s="8"/>
      <c r="B66" s="9"/>
      <c r="C66" s="2"/>
      <c r="D66" s="10"/>
      <c r="E66" s="10"/>
      <c r="F66" s="11"/>
      <c r="G66" s="7"/>
      <c r="H66" s="12"/>
    </row>
    <row r="67" spans="1:8" ht="18">
      <c r="A67" s="8"/>
      <c r="B67" s="9"/>
      <c r="C67" s="2"/>
      <c r="D67" s="10"/>
      <c r="E67" s="10"/>
      <c r="F67" s="11"/>
      <c r="G67" s="7"/>
      <c r="H67" s="12"/>
    </row>
    <row r="68" spans="1:8" ht="18">
      <c r="A68" s="8"/>
      <c r="B68" s="9"/>
      <c r="C68" s="2"/>
      <c r="D68" s="10"/>
      <c r="E68" s="10"/>
      <c r="F68" s="11"/>
      <c r="G68" s="7"/>
      <c r="H68" s="12"/>
    </row>
    <row r="69" spans="1:8" ht="18">
      <c r="A69" s="8"/>
      <c r="B69" s="9"/>
      <c r="C69" s="2"/>
      <c r="D69" s="10"/>
      <c r="E69" s="10"/>
      <c r="F69" s="11"/>
      <c r="G69" s="7"/>
      <c r="H69" s="12"/>
    </row>
    <row r="70" spans="1:8" ht="18">
      <c r="A70" s="8"/>
      <c r="B70" s="9"/>
      <c r="C70" s="2"/>
      <c r="D70" s="10"/>
      <c r="E70" s="10"/>
      <c r="F70" s="11"/>
      <c r="G70" s="7"/>
      <c r="H70" s="12"/>
    </row>
    <row r="71" spans="1:8" ht="18">
      <c r="A71" s="8"/>
      <c r="B71" s="9"/>
      <c r="C71" s="2"/>
      <c r="D71" s="10"/>
      <c r="E71" s="10"/>
      <c r="F71" s="11"/>
      <c r="G71" s="7"/>
      <c r="H71" s="12"/>
    </row>
    <row r="72" spans="1:8" ht="18">
      <c r="A72" s="8"/>
      <c r="B72" s="9"/>
      <c r="C72" s="2"/>
      <c r="D72" s="10"/>
      <c r="E72" s="10"/>
      <c r="F72" s="11"/>
      <c r="G72" s="7"/>
      <c r="H72" s="12"/>
    </row>
    <row r="73" spans="1:8" ht="18">
      <c r="A73" s="8"/>
      <c r="B73" s="9"/>
      <c r="C73" s="2"/>
      <c r="D73" s="10"/>
      <c r="E73" s="10"/>
      <c r="F73" s="11"/>
      <c r="G73" s="7"/>
      <c r="H73" s="12"/>
    </row>
    <row r="74" spans="1:8" ht="18">
      <c r="A74" s="8"/>
      <c r="B74" s="9"/>
      <c r="C74" s="2"/>
      <c r="D74" s="10"/>
      <c r="E74" s="10"/>
      <c r="F74" s="11"/>
      <c r="G74" s="7"/>
      <c r="H74" s="12"/>
    </row>
    <row r="75" spans="1:8" ht="18">
      <c r="A75" s="8"/>
      <c r="B75" s="9"/>
      <c r="C75" s="2"/>
      <c r="D75" s="10"/>
      <c r="E75" s="10"/>
      <c r="F75" s="11"/>
      <c r="G75" s="7"/>
      <c r="H75" s="12"/>
    </row>
    <row r="76" spans="1:8" ht="18">
      <c r="A76" s="8"/>
      <c r="B76" s="9"/>
      <c r="C76" s="2"/>
      <c r="D76" s="10"/>
      <c r="E76" s="10"/>
      <c r="F76" s="11"/>
      <c r="G76" s="7"/>
      <c r="H76" s="12"/>
    </row>
    <row r="77" spans="1:8" ht="18">
      <c r="A77" s="8"/>
      <c r="B77" s="9"/>
      <c r="C77" s="2"/>
      <c r="D77" s="10"/>
      <c r="E77" s="10"/>
      <c r="F77" s="11"/>
      <c r="G77" s="7"/>
      <c r="H77" s="12"/>
    </row>
    <row r="78" spans="1:8" ht="18">
      <c r="A78" s="8"/>
      <c r="B78" s="9"/>
      <c r="C78" s="2"/>
      <c r="D78" s="10"/>
      <c r="E78" s="10"/>
      <c r="F78" s="11"/>
      <c r="G78" s="7"/>
      <c r="H78" s="12"/>
    </row>
    <row r="79" spans="1:8" ht="18">
      <c r="A79" s="8"/>
      <c r="B79" s="9"/>
      <c r="C79" s="2"/>
      <c r="D79" s="10"/>
      <c r="E79" s="10"/>
      <c r="F79" s="11"/>
      <c r="G79" s="7"/>
      <c r="H79" s="12"/>
    </row>
    <row r="80" spans="1:8" ht="18">
      <c r="A80" s="8"/>
      <c r="B80" s="9"/>
      <c r="C80" s="2"/>
      <c r="D80" s="10"/>
      <c r="E80" s="10"/>
      <c r="F80" s="11"/>
      <c r="G80" s="7"/>
      <c r="H80" s="12"/>
    </row>
    <row r="81" spans="1:8" ht="18">
      <c r="A81" s="8"/>
      <c r="B81" s="9"/>
      <c r="C81" s="2"/>
      <c r="D81" s="10"/>
      <c r="E81" s="10"/>
      <c r="F81" s="11"/>
      <c r="G81" s="7"/>
      <c r="H81" s="12"/>
    </row>
    <row r="82" spans="1:8" ht="18">
      <c r="A82" s="8"/>
      <c r="B82" s="9"/>
      <c r="C82" s="2"/>
      <c r="D82" s="10"/>
      <c r="E82" s="10"/>
      <c r="F82" s="11"/>
      <c r="G82" s="7"/>
      <c r="H82" s="12"/>
    </row>
    <row r="83" spans="1:8" ht="18">
      <c r="A83" s="8"/>
      <c r="B83" s="9"/>
      <c r="C83" s="2"/>
      <c r="D83" s="10"/>
      <c r="E83" s="10"/>
      <c r="F83" s="11"/>
      <c r="G83" s="7"/>
      <c r="H83" s="12"/>
    </row>
    <row r="84" spans="1:8" ht="18">
      <c r="A84" s="8"/>
      <c r="B84" s="9"/>
      <c r="C84" s="2"/>
      <c r="D84" s="10"/>
      <c r="E84" s="10"/>
      <c r="F84" s="11"/>
      <c r="G84" s="7"/>
      <c r="H84" s="12"/>
    </row>
    <row r="85" spans="1:8" ht="18">
      <c r="A85" s="8"/>
      <c r="B85" s="9"/>
      <c r="C85" s="2"/>
      <c r="D85" s="10"/>
      <c r="E85" s="10"/>
      <c r="F85" s="11"/>
      <c r="G85" s="7"/>
      <c r="H85" s="12"/>
    </row>
  </sheetData>
  <sheetProtection/>
  <mergeCells count="5">
    <mergeCell ref="A1:H1"/>
    <mergeCell ref="A2:H2"/>
    <mergeCell ref="I4:J4"/>
    <mergeCell ref="G5:H5"/>
    <mergeCell ref="G17:H17"/>
  </mergeCells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63"/>
  <sheetViews>
    <sheetView zoomScale="85" zoomScaleNormal="85" zoomScalePageLayoutView="0" workbookViewId="0" topLeftCell="A1">
      <selection activeCell="A3" sqref="A3"/>
    </sheetView>
  </sheetViews>
  <sheetFormatPr defaultColWidth="7.8515625" defaultRowHeight="12.75"/>
  <cols>
    <col min="1" max="1" width="14.28125" style="145" customWidth="1"/>
    <col min="2" max="2" width="4.57421875" style="146" customWidth="1"/>
    <col min="3" max="3" width="17.140625" style="153" bestFit="1" customWidth="1"/>
    <col min="4" max="4" width="21.421875" style="154" bestFit="1" customWidth="1"/>
    <col min="5" max="5" width="2.8515625" style="0" customWidth="1"/>
    <col min="6" max="6" width="17.28125" style="1" bestFit="1" customWidth="1"/>
    <col min="7" max="7" width="12.57421875" style="1" bestFit="1" customWidth="1"/>
    <col min="8" max="8" width="2.7109375" style="0" customWidth="1"/>
    <col min="9" max="9" width="13.421875" style="150" customWidth="1"/>
  </cols>
  <sheetData>
    <row r="1" spans="1:9" s="99" customFormat="1" ht="31.5" customHeight="1">
      <c r="A1" s="186" t="s">
        <v>171</v>
      </c>
      <c r="B1" s="187"/>
      <c r="C1" s="187"/>
      <c r="D1" s="187"/>
      <c r="E1" s="187"/>
      <c r="F1" s="187"/>
      <c r="G1" s="187"/>
      <c r="H1" s="187"/>
      <c r="I1" s="188"/>
    </row>
    <row r="2" spans="1:9" s="99" customFormat="1" ht="27">
      <c r="A2" s="189">
        <v>42421</v>
      </c>
      <c r="B2" s="190"/>
      <c r="C2" s="190"/>
      <c r="D2" s="190"/>
      <c r="E2" s="190"/>
      <c r="F2" s="190"/>
      <c r="G2" s="190"/>
      <c r="H2" s="190"/>
      <c r="I2" s="191"/>
    </row>
    <row r="3" spans="1:9" s="101" customFormat="1" ht="19.5" customHeight="1">
      <c r="A3" s="4" t="s">
        <v>2</v>
      </c>
      <c r="B3" s="5" t="s">
        <v>3</v>
      </c>
      <c r="C3" s="5" t="s">
        <v>4</v>
      </c>
      <c r="D3" s="5" t="s">
        <v>5</v>
      </c>
      <c r="E3" s="6"/>
      <c r="F3" s="6" t="s">
        <v>6</v>
      </c>
      <c r="G3" s="6" t="s">
        <v>7</v>
      </c>
      <c r="H3" s="6"/>
      <c r="I3" s="100" t="s">
        <v>8</v>
      </c>
    </row>
    <row r="4" spans="1:9" s="99" customFormat="1" ht="15" customHeight="1">
      <c r="A4" s="102"/>
      <c r="B4" s="103"/>
      <c r="C4" s="103"/>
      <c r="D4" s="103"/>
      <c r="E4" s="104"/>
      <c r="F4" s="104"/>
      <c r="G4" s="6"/>
      <c r="H4" s="104"/>
      <c r="I4" s="105"/>
    </row>
    <row r="5" spans="1:9" s="114" customFormat="1" ht="18">
      <c r="A5" s="106"/>
      <c r="B5" s="107"/>
      <c r="C5" s="107"/>
      <c r="D5" s="108"/>
      <c r="E5" s="109"/>
      <c r="F5" s="110" t="s">
        <v>0</v>
      </c>
      <c r="G5" s="111">
        <v>5.2</v>
      </c>
      <c r="H5" s="182" t="s">
        <v>1</v>
      </c>
      <c r="I5" s="192"/>
    </row>
    <row r="6" spans="1:9" s="115" customFormat="1" ht="19.5" customHeight="1">
      <c r="A6" s="155" t="s">
        <v>48</v>
      </c>
      <c r="B6" s="107"/>
      <c r="C6" s="107"/>
      <c r="D6" s="108"/>
      <c r="E6" s="109"/>
      <c r="F6" s="109"/>
      <c r="G6" s="109"/>
      <c r="H6" s="109"/>
      <c r="I6" s="105"/>
    </row>
    <row r="7" spans="1:9" s="99" customFormat="1" ht="19.5" customHeight="1">
      <c r="A7" s="116">
        <v>39</v>
      </c>
      <c r="B7" s="117">
        <v>1</v>
      </c>
      <c r="C7" s="118" t="s">
        <v>16</v>
      </c>
      <c r="D7" s="119" t="s">
        <v>185</v>
      </c>
      <c r="E7" s="120"/>
      <c r="F7" s="121">
        <v>0.020625</v>
      </c>
      <c r="G7" s="44">
        <f>($G$5/F7)/24</f>
        <v>10.505050505050505</v>
      </c>
      <c r="H7" s="122"/>
      <c r="I7" s="123">
        <f>F7/$G$5</f>
        <v>0.003966346153846154</v>
      </c>
    </row>
    <row r="8" spans="1:9" s="99" customFormat="1" ht="19.5" customHeight="1">
      <c r="A8" s="155" t="s">
        <v>188</v>
      </c>
      <c r="B8" s="117"/>
      <c r="C8" s="118"/>
      <c r="D8" s="119"/>
      <c r="E8" s="120"/>
      <c r="F8" s="121"/>
      <c r="G8" s="44"/>
      <c r="H8" s="122"/>
      <c r="I8" s="123"/>
    </row>
    <row r="9" spans="1:9" s="99" customFormat="1" ht="19.5" customHeight="1">
      <c r="A9" s="116">
        <v>8</v>
      </c>
      <c r="B9" s="117">
        <v>2</v>
      </c>
      <c r="C9" s="118" t="s">
        <v>186</v>
      </c>
      <c r="D9" s="119" t="s">
        <v>187</v>
      </c>
      <c r="E9" s="120"/>
      <c r="F9" s="121">
        <v>0.012083333333333333</v>
      </c>
      <c r="G9" s="44">
        <f>($G$5/F9)/24</f>
        <v>17.931034482758623</v>
      </c>
      <c r="H9" s="122"/>
      <c r="I9" s="123">
        <f>F9/$G$5</f>
        <v>0.0023237179487179487</v>
      </c>
    </row>
    <row r="10" spans="1:9" s="99" customFormat="1" ht="19.5" customHeight="1">
      <c r="A10" s="116">
        <v>14</v>
      </c>
      <c r="B10" s="117">
        <v>3</v>
      </c>
      <c r="C10" s="118" t="s">
        <v>78</v>
      </c>
      <c r="D10" s="119" t="s">
        <v>79</v>
      </c>
      <c r="E10" s="120"/>
      <c r="F10" s="121">
        <v>0.01289351851851852</v>
      </c>
      <c r="G10" s="44">
        <f>($G$5/F10)/24</f>
        <v>16.80430879712747</v>
      </c>
      <c r="H10" s="122"/>
      <c r="I10" s="123">
        <f>F10/$G$5</f>
        <v>0.002479522792022792</v>
      </c>
    </row>
    <row r="11" spans="1:9" s="115" customFormat="1" ht="27">
      <c r="A11" s="106"/>
      <c r="B11" s="107"/>
      <c r="C11" s="107"/>
      <c r="D11" s="193"/>
      <c r="E11" s="193"/>
      <c r="F11" s="193"/>
      <c r="G11" s="193"/>
      <c r="H11" s="124"/>
      <c r="I11" s="125"/>
    </row>
    <row r="12" spans="1:9" s="115" customFormat="1" ht="15" customHeight="1">
      <c r="A12" s="126"/>
      <c r="B12" s="107"/>
      <c r="C12" s="127"/>
      <c r="D12" s="108"/>
      <c r="E12" s="109"/>
      <c r="F12" s="110" t="s">
        <v>0</v>
      </c>
      <c r="G12" s="111">
        <v>10</v>
      </c>
      <c r="H12" s="182" t="s">
        <v>1</v>
      </c>
      <c r="I12" s="192"/>
    </row>
    <row r="13" spans="1:9" s="115" customFormat="1" ht="15" customHeight="1">
      <c r="A13" s="183" t="s">
        <v>176</v>
      </c>
      <c r="B13" s="184"/>
      <c r="C13" s="127"/>
      <c r="D13" s="108"/>
      <c r="E13" s="109"/>
      <c r="F13" s="110"/>
      <c r="G13" s="111"/>
      <c r="H13" s="112"/>
      <c r="I13" s="113"/>
    </row>
    <row r="14" spans="1:9" s="99" customFormat="1" ht="19.5" customHeight="1">
      <c r="A14" s="116">
        <v>14</v>
      </c>
      <c r="B14" s="117">
        <v>4</v>
      </c>
      <c r="C14" s="127" t="s">
        <v>174</v>
      </c>
      <c r="D14" s="119" t="s">
        <v>175</v>
      </c>
      <c r="E14" s="129"/>
      <c r="F14" s="121">
        <v>0.03329861111111111</v>
      </c>
      <c r="G14" s="44">
        <f aca="true" t="shared" si="0" ref="G14:G23">($G$12/F14)/24</f>
        <v>12.51303441084463</v>
      </c>
      <c r="H14" s="122"/>
      <c r="I14" s="123">
        <f aca="true" t="shared" si="1" ref="I14:I23">F14/$G$12</f>
        <v>0.003329861111111111</v>
      </c>
    </row>
    <row r="15" spans="1:9" s="99" customFormat="1" ht="19.5" customHeight="1">
      <c r="A15" s="116">
        <v>36</v>
      </c>
      <c r="B15" s="117">
        <v>5</v>
      </c>
      <c r="C15" s="127" t="s">
        <v>178</v>
      </c>
      <c r="D15" s="119" t="s">
        <v>73</v>
      </c>
      <c r="E15" s="129"/>
      <c r="F15" s="121">
        <v>0.038148148148148146</v>
      </c>
      <c r="G15" s="44">
        <f t="shared" si="0"/>
        <v>10.92233009708738</v>
      </c>
      <c r="H15" s="122"/>
      <c r="I15" s="123">
        <f t="shared" si="1"/>
        <v>0.0038148148148148147</v>
      </c>
    </row>
    <row r="16" spans="1:9" s="99" customFormat="1" ht="19.5" customHeight="1">
      <c r="A16" s="116">
        <v>62</v>
      </c>
      <c r="B16" s="117">
        <v>6</v>
      </c>
      <c r="C16" s="127" t="s">
        <v>14</v>
      </c>
      <c r="D16" s="119" t="s">
        <v>26</v>
      </c>
      <c r="E16" s="129"/>
      <c r="F16" s="121">
        <v>0.042013888888888885</v>
      </c>
      <c r="G16" s="44">
        <f t="shared" si="0"/>
        <v>9.917355371900827</v>
      </c>
      <c r="H16" s="122"/>
      <c r="I16" s="123">
        <f t="shared" si="1"/>
        <v>0.004201388888888888</v>
      </c>
    </row>
    <row r="17" spans="1:9" s="99" customFormat="1" ht="19.5" customHeight="1">
      <c r="A17" s="116">
        <v>63</v>
      </c>
      <c r="B17" s="117">
        <v>7</v>
      </c>
      <c r="C17" s="127" t="s">
        <v>62</v>
      </c>
      <c r="D17" s="119" t="s">
        <v>63</v>
      </c>
      <c r="E17" s="120"/>
      <c r="F17" s="121">
        <v>0.042430555555555555</v>
      </c>
      <c r="G17" s="44">
        <f t="shared" si="0"/>
        <v>9.819967266775778</v>
      </c>
      <c r="H17" s="122"/>
      <c r="I17" s="123">
        <f t="shared" si="1"/>
        <v>0.0042430555555555555</v>
      </c>
    </row>
    <row r="18" spans="1:9" s="99" customFormat="1" ht="19.5" customHeight="1">
      <c r="A18" s="116">
        <v>64</v>
      </c>
      <c r="B18" s="117">
        <v>8</v>
      </c>
      <c r="C18" s="127" t="s">
        <v>42</v>
      </c>
      <c r="D18" s="119" t="s">
        <v>64</v>
      </c>
      <c r="E18" s="120"/>
      <c r="F18" s="121">
        <v>0.042430555555555555</v>
      </c>
      <c r="G18" s="44">
        <f t="shared" si="0"/>
        <v>9.819967266775778</v>
      </c>
      <c r="H18" s="122"/>
      <c r="I18" s="123">
        <f t="shared" si="1"/>
        <v>0.0042430555555555555</v>
      </c>
    </row>
    <row r="19" spans="1:9" s="99" customFormat="1" ht="19.5" customHeight="1">
      <c r="A19" s="116">
        <v>66</v>
      </c>
      <c r="B19" s="117">
        <v>9</v>
      </c>
      <c r="C19" s="127" t="s">
        <v>23</v>
      </c>
      <c r="D19" s="119" t="s">
        <v>33</v>
      </c>
      <c r="E19" s="120"/>
      <c r="F19" s="121">
        <v>0.042430555555555555</v>
      </c>
      <c r="G19" s="44">
        <f t="shared" si="0"/>
        <v>9.819967266775778</v>
      </c>
      <c r="H19" s="122"/>
      <c r="I19" s="123">
        <f t="shared" si="1"/>
        <v>0.0042430555555555555</v>
      </c>
    </row>
    <row r="20" spans="1:9" s="99" customFormat="1" ht="19.5" customHeight="1">
      <c r="A20" s="116">
        <v>85</v>
      </c>
      <c r="B20" s="117">
        <v>10</v>
      </c>
      <c r="C20" s="127" t="s">
        <v>179</v>
      </c>
      <c r="D20" s="119" t="s">
        <v>180</v>
      </c>
      <c r="E20" s="120"/>
      <c r="F20" s="121">
        <v>0.046851851851851846</v>
      </c>
      <c r="G20" s="44">
        <f t="shared" si="0"/>
        <v>8.893280632411068</v>
      </c>
      <c r="H20" s="122"/>
      <c r="I20" s="123">
        <f t="shared" si="1"/>
        <v>0.004685185185185185</v>
      </c>
    </row>
    <row r="21" spans="1:9" s="99" customFormat="1" ht="19.5" customHeight="1">
      <c r="A21" s="116">
        <v>87</v>
      </c>
      <c r="B21" s="117">
        <v>11</v>
      </c>
      <c r="C21" s="127" t="s">
        <v>181</v>
      </c>
      <c r="D21" s="119" t="s">
        <v>79</v>
      </c>
      <c r="E21" s="120"/>
      <c r="F21" s="121">
        <v>0.046886574074074074</v>
      </c>
      <c r="G21" s="44">
        <f t="shared" si="0"/>
        <v>8.886694643297952</v>
      </c>
      <c r="H21" s="122"/>
      <c r="I21" s="123">
        <f t="shared" si="1"/>
        <v>0.004688657407407407</v>
      </c>
    </row>
    <row r="22" spans="1:9" s="99" customFormat="1" ht="19.5" customHeight="1">
      <c r="A22" s="116">
        <v>93</v>
      </c>
      <c r="B22" s="117">
        <v>12</v>
      </c>
      <c r="C22" s="127" t="s">
        <v>182</v>
      </c>
      <c r="D22" s="119" t="s">
        <v>183</v>
      </c>
      <c r="E22" s="120"/>
      <c r="F22" s="121">
        <v>0.05237268518518518</v>
      </c>
      <c r="G22" s="44">
        <f t="shared" si="0"/>
        <v>7.955801104972377</v>
      </c>
      <c r="H22" s="122"/>
      <c r="I22" s="123">
        <f t="shared" si="1"/>
        <v>0.005237268518518518</v>
      </c>
    </row>
    <row r="23" spans="1:9" s="99" customFormat="1" ht="19.5" customHeight="1">
      <c r="A23" s="116">
        <v>94</v>
      </c>
      <c r="B23" s="117">
        <v>13</v>
      </c>
      <c r="C23" s="127" t="s">
        <v>181</v>
      </c>
      <c r="D23" s="119" t="s">
        <v>184</v>
      </c>
      <c r="E23" s="120"/>
      <c r="F23" s="121">
        <v>0.05237268518518518</v>
      </c>
      <c r="G23" s="44">
        <f t="shared" si="0"/>
        <v>7.955801104972377</v>
      </c>
      <c r="H23" s="122"/>
      <c r="I23" s="123">
        <f t="shared" si="1"/>
        <v>0.005237268518518518</v>
      </c>
    </row>
    <row r="24" spans="1:9" s="115" customFormat="1" ht="15" customHeight="1">
      <c r="A24" s="126"/>
      <c r="B24" s="107"/>
      <c r="C24" s="127"/>
      <c r="D24" s="108"/>
      <c r="E24" s="109"/>
      <c r="F24" s="110"/>
      <c r="G24" s="156"/>
      <c r="H24" s="112"/>
      <c r="I24" s="113"/>
    </row>
    <row r="25" spans="1:9" s="115" customFormat="1" ht="15" customHeight="1">
      <c r="A25" s="183" t="s">
        <v>177</v>
      </c>
      <c r="B25" s="184"/>
      <c r="C25" s="127"/>
      <c r="D25" s="108"/>
      <c r="E25" s="109"/>
      <c r="F25" s="110"/>
      <c r="G25" s="156"/>
      <c r="H25" s="112"/>
      <c r="I25" s="113"/>
    </row>
    <row r="26" spans="1:9" s="99" customFormat="1" ht="19.5" customHeight="1">
      <c r="A26" s="116">
        <v>25</v>
      </c>
      <c r="B26" s="117">
        <v>14</v>
      </c>
      <c r="C26" s="127" t="s">
        <v>24</v>
      </c>
      <c r="D26" s="119" t="s">
        <v>39</v>
      </c>
      <c r="E26" s="129"/>
      <c r="F26" s="121">
        <v>0.027939814814814817</v>
      </c>
      <c r="G26" s="44">
        <f aca="true" t="shared" si="2" ref="G26:G37">($G$12/F26)/24</f>
        <v>14.913007456503728</v>
      </c>
      <c r="H26" s="122"/>
      <c r="I26" s="123">
        <f aca="true" t="shared" si="3" ref="I26:I37">F26/$G$12</f>
        <v>0.0027939814814814815</v>
      </c>
    </row>
    <row r="27" spans="1:9" s="99" customFormat="1" ht="19.5" customHeight="1">
      <c r="A27" s="116">
        <v>26</v>
      </c>
      <c r="B27" s="117">
        <v>15</v>
      </c>
      <c r="C27" s="127" t="s">
        <v>78</v>
      </c>
      <c r="D27" s="119" t="s">
        <v>79</v>
      </c>
      <c r="E27" s="129"/>
      <c r="F27" s="121">
        <v>0.02803240740740741</v>
      </c>
      <c r="G27" s="44">
        <f t="shared" si="2"/>
        <v>14.86374896779521</v>
      </c>
      <c r="H27" s="122"/>
      <c r="I27" s="123">
        <f t="shared" si="3"/>
        <v>0.0028032407407407407</v>
      </c>
    </row>
    <row r="28" spans="1:9" s="99" customFormat="1" ht="19.5" customHeight="1">
      <c r="A28" s="116">
        <v>54</v>
      </c>
      <c r="B28" s="117">
        <v>16</v>
      </c>
      <c r="C28" s="127" t="s">
        <v>11</v>
      </c>
      <c r="D28" s="119" t="s">
        <v>60</v>
      </c>
      <c r="E28" s="129"/>
      <c r="F28" s="121">
        <v>0.03037037037037037</v>
      </c>
      <c r="G28" s="44">
        <f t="shared" si="2"/>
        <v>13.71951219512195</v>
      </c>
      <c r="H28" s="122"/>
      <c r="I28" s="123">
        <f t="shared" si="3"/>
        <v>0.003037037037037037</v>
      </c>
    </row>
    <row r="29" spans="1:9" s="99" customFormat="1" ht="19.5" customHeight="1">
      <c r="A29" s="116">
        <v>92</v>
      </c>
      <c r="B29" s="117">
        <v>17</v>
      </c>
      <c r="C29" s="127" t="s">
        <v>37</v>
      </c>
      <c r="D29" s="119" t="s">
        <v>41</v>
      </c>
      <c r="E29" s="120"/>
      <c r="F29" s="121">
        <v>0.03378472222222222</v>
      </c>
      <c r="G29" s="44">
        <f t="shared" si="2"/>
        <v>12.332990750256938</v>
      </c>
      <c r="H29" s="122"/>
      <c r="I29" s="123">
        <f t="shared" si="3"/>
        <v>0.0033784722222222224</v>
      </c>
    </row>
    <row r="30" spans="1:9" s="99" customFormat="1" ht="19.5" customHeight="1">
      <c r="A30" s="116">
        <v>93</v>
      </c>
      <c r="B30" s="117">
        <v>18</v>
      </c>
      <c r="C30" s="127" t="s">
        <v>15</v>
      </c>
      <c r="D30" s="119" t="s">
        <v>28</v>
      </c>
      <c r="E30" s="120"/>
      <c r="F30" s="121">
        <v>0.033796296296296297</v>
      </c>
      <c r="G30" s="44">
        <f t="shared" si="2"/>
        <v>12.32876712328767</v>
      </c>
      <c r="H30" s="122"/>
      <c r="I30" s="123">
        <f t="shared" si="3"/>
        <v>0.0033796296296296296</v>
      </c>
    </row>
    <row r="31" spans="1:9" s="99" customFormat="1" ht="19.5" customHeight="1">
      <c r="A31" s="116">
        <v>103</v>
      </c>
      <c r="B31" s="117">
        <v>19</v>
      </c>
      <c r="C31" s="127" t="s">
        <v>18</v>
      </c>
      <c r="D31" s="119" t="s">
        <v>36</v>
      </c>
      <c r="E31" s="120"/>
      <c r="F31" s="121">
        <v>0.03412037037037037</v>
      </c>
      <c r="G31" s="44">
        <f t="shared" si="2"/>
        <v>12.211668928086839</v>
      </c>
      <c r="H31" s="122"/>
      <c r="I31" s="123">
        <f t="shared" si="3"/>
        <v>0.003412037037037037</v>
      </c>
    </row>
    <row r="32" spans="1:9" s="99" customFormat="1" ht="19.5" customHeight="1">
      <c r="A32" s="116">
        <v>155</v>
      </c>
      <c r="B32" s="117">
        <v>20</v>
      </c>
      <c r="C32" s="127" t="s">
        <v>10</v>
      </c>
      <c r="D32" s="119" t="s">
        <v>58</v>
      </c>
      <c r="E32" s="120"/>
      <c r="F32" s="121">
        <v>0.038148148148148146</v>
      </c>
      <c r="G32" s="44">
        <f t="shared" si="2"/>
        <v>10.92233009708738</v>
      </c>
      <c r="H32" s="122"/>
      <c r="I32" s="123">
        <f t="shared" si="3"/>
        <v>0.0038148148148148147</v>
      </c>
    </row>
    <row r="33" spans="1:9" s="99" customFormat="1" ht="19.5" customHeight="1">
      <c r="A33" s="116">
        <v>160</v>
      </c>
      <c r="B33" s="117">
        <v>21</v>
      </c>
      <c r="C33" s="127" t="s">
        <v>69</v>
      </c>
      <c r="D33" s="119" t="s">
        <v>70</v>
      </c>
      <c r="E33" s="120"/>
      <c r="F33" s="121">
        <v>0.03866898148148148</v>
      </c>
      <c r="G33" s="44">
        <f t="shared" si="2"/>
        <v>10.775217000897937</v>
      </c>
      <c r="H33" s="122"/>
      <c r="I33" s="123">
        <f t="shared" si="3"/>
        <v>0.003866898148148148</v>
      </c>
    </row>
    <row r="34" spans="1:9" s="99" customFormat="1" ht="19.5" customHeight="1">
      <c r="A34" s="116">
        <v>173</v>
      </c>
      <c r="B34" s="117">
        <v>22</v>
      </c>
      <c r="C34" s="127" t="s">
        <v>12</v>
      </c>
      <c r="D34" s="119" t="s">
        <v>38</v>
      </c>
      <c r="E34" s="120"/>
      <c r="F34" s="121">
        <v>0.039525462962962964</v>
      </c>
      <c r="G34" s="44">
        <f t="shared" si="2"/>
        <v>10.541727672035138</v>
      </c>
      <c r="H34" s="122"/>
      <c r="I34" s="123">
        <f t="shared" si="3"/>
        <v>0.003952546296296296</v>
      </c>
    </row>
    <row r="35" spans="1:9" s="99" customFormat="1" ht="19.5" customHeight="1">
      <c r="A35" s="116">
        <v>199</v>
      </c>
      <c r="B35" s="117">
        <v>23</v>
      </c>
      <c r="C35" s="127" t="s">
        <v>10</v>
      </c>
      <c r="D35" s="119" t="s">
        <v>190</v>
      </c>
      <c r="E35" s="120"/>
      <c r="F35" s="121">
        <v>0.04324074074074074</v>
      </c>
      <c r="G35" s="44">
        <f t="shared" si="2"/>
        <v>9.635974304068522</v>
      </c>
      <c r="H35" s="122"/>
      <c r="I35" s="123">
        <f t="shared" si="3"/>
        <v>0.004324074074074074</v>
      </c>
    </row>
    <row r="36" spans="1:9" s="99" customFormat="1" ht="19.5" customHeight="1">
      <c r="A36" s="116">
        <v>204</v>
      </c>
      <c r="B36" s="117">
        <v>24</v>
      </c>
      <c r="C36" s="127" t="s">
        <v>18</v>
      </c>
      <c r="D36" s="119" t="s">
        <v>172</v>
      </c>
      <c r="E36" s="120"/>
      <c r="F36" s="121">
        <v>0.046747685185185184</v>
      </c>
      <c r="G36" s="44">
        <f t="shared" si="2"/>
        <v>8.913097301312206</v>
      </c>
      <c r="H36" s="122"/>
      <c r="I36" s="123">
        <f t="shared" si="3"/>
        <v>0.004674768518518518</v>
      </c>
    </row>
    <row r="37" spans="1:9" s="99" customFormat="1" ht="19.5" customHeight="1">
      <c r="A37" s="116">
        <v>207</v>
      </c>
      <c r="B37" s="117">
        <v>25</v>
      </c>
      <c r="C37" s="127" t="s">
        <v>74</v>
      </c>
      <c r="D37" s="119" t="s">
        <v>173</v>
      </c>
      <c r="E37" s="120"/>
      <c r="F37" s="121">
        <v>0.05068287037037037</v>
      </c>
      <c r="G37" s="44">
        <f t="shared" si="2"/>
        <v>8.22105503539621</v>
      </c>
      <c r="H37" s="122"/>
      <c r="I37" s="123">
        <f t="shared" si="3"/>
        <v>0.005068287037037037</v>
      </c>
    </row>
    <row r="38" spans="1:9" s="99" customFormat="1" ht="19.5" customHeight="1">
      <c r="A38" s="116"/>
      <c r="B38" s="117"/>
      <c r="C38" s="127"/>
      <c r="D38" s="119"/>
      <c r="E38" s="120"/>
      <c r="F38" s="121"/>
      <c r="G38" s="130"/>
      <c r="H38" s="122"/>
      <c r="I38" s="123"/>
    </row>
    <row r="39" spans="1:9" s="99" customFormat="1" ht="19.5">
      <c r="A39" s="116"/>
      <c r="B39" s="185" t="s">
        <v>189</v>
      </c>
      <c r="C39" s="185"/>
      <c r="D39" s="185"/>
      <c r="E39" s="185"/>
      <c r="F39" s="185"/>
      <c r="G39" s="185"/>
      <c r="H39" s="122"/>
      <c r="I39" s="123"/>
    </row>
    <row r="40" spans="1:9" s="99" customFormat="1" ht="19.5" customHeight="1" thickBot="1">
      <c r="A40" s="194"/>
      <c r="B40" s="195"/>
      <c r="C40" s="195"/>
      <c r="D40" s="131"/>
      <c r="E40" s="132"/>
      <c r="F40" s="133"/>
      <c r="G40" s="134"/>
      <c r="H40" s="135"/>
      <c r="I40" s="136"/>
    </row>
    <row r="41" spans="1:9" s="1" customFormat="1" ht="27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9" s="1" customFormat="1" ht="13.5" customHeight="1">
      <c r="A42" s="137"/>
      <c r="B42" s="107"/>
      <c r="C42" s="127"/>
      <c r="D42" s="108"/>
      <c r="E42" s="109"/>
      <c r="F42" s="110"/>
      <c r="G42" s="128"/>
      <c r="H42" s="182"/>
      <c r="I42" s="182"/>
    </row>
    <row r="43" spans="1:9" s="1" customFormat="1" ht="13.5" customHeight="1">
      <c r="A43" s="137"/>
      <c r="B43" s="107"/>
      <c r="C43" s="127"/>
      <c r="D43" s="108"/>
      <c r="E43" s="109"/>
      <c r="F43" s="110"/>
      <c r="G43" s="128"/>
      <c r="H43" s="112"/>
      <c r="I43" s="112"/>
    </row>
    <row r="44" spans="1:9" s="1" customFormat="1" ht="13.5" customHeight="1">
      <c r="A44" s="138"/>
      <c r="B44" s="117"/>
      <c r="C44" s="127"/>
      <c r="D44" s="119"/>
      <c r="E44" s="129"/>
      <c r="F44" s="121"/>
      <c r="G44" s="130"/>
      <c r="H44" s="122"/>
      <c r="I44" s="139"/>
    </row>
    <row r="45" spans="1:9" s="1" customFormat="1" ht="13.5" customHeight="1">
      <c r="A45" s="138"/>
      <c r="B45" s="117"/>
      <c r="C45" s="127"/>
      <c r="D45" s="119"/>
      <c r="E45" s="120"/>
      <c r="F45" s="121"/>
      <c r="G45" s="130"/>
      <c r="H45" s="122"/>
      <c r="I45" s="139"/>
    </row>
    <row r="46" spans="1:9" s="1" customFormat="1" ht="13.5" customHeight="1">
      <c r="A46" s="138"/>
      <c r="B46" s="117"/>
      <c r="C46" s="127"/>
      <c r="D46" s="119"/>
      <c r="E46" s="120"/>
      <c r="F46" s="121"/>
      <c r="G46" s="130"/>
      <c r="H46" s="122"/>
      <c r="I46" s="139"/>
    </row>
    <row r="47" spans="1:9" s="1" customFormat="1" ht="13.5" customHeight="1">
      <c r="A47" s="140"/>
      <c r="B47" s="141"/>
      <c r="C47" s="118"/>
      <c r="D47" s="142"/>
      <c r="E47" s="27"/>
      <c r="F47" s="143"/>
      <c r="G47" s="73"/>
      <c r="H47" s="27"/>
      <c r="I47" s="144"/>
    </row>
    <row r="48" spans="1:9" s="1" customFormat="1" ht="13.5" customHeight="1">
      <c r="A48" s="145"/>
      <c r="B48" s="146"/>
      <c r="C48" s="147"/>
      <c r="D48" s="148"/>
      <c r="E48"/>
      <c r="F48" s="149"/>
      <c r="H48"/>
      <c r="I48" s="150"/>
    </row>
    <row r="49" spans="1:9" s="1" customFormat="1" ht="13.5" customHeight="1">
      <c r="A49" s="145"/>
      <c r="B49" s="146"/>
      <c r="E49"/>
      <c r="F49" s="149"/>
      <c r="H49"/>
      <c r="I49" s="150"/>
    </row>
    <row r="50" spans="1:9" s="1" customFormat="1" ht="13.5" customHeight="1">
      <c r="A50" s="145"/>
      <c r="B50" s="146"/>
      <c r="C50" s="151"/>
      <c r="D50" s="152"/>
      <c r="E50"/>
      <c r="F50" s="149"/>
      <c r="H50"/>
      <c r="I50" s="150"/>
    </row>
    <row r="51" spans="1:9" s="1" customFormat="1" ht="13.5" customHeight="1">
      <c r="A51" s="145"/>
      <c r="B51" s="146"/>
      <c r="C51" s="147"/>
      <c r="D51" s="148"/>
      <c r="E51"/>
      <c r="F51" s="149"/>
      <c r="H51"/>
      <c r="I51" s="150"/>
    </row>
    <row r="52" spans="1:9" s="1" customFormat="1" ht="13.5" customHeight="1">
      <c r="A52" s="145"/>
      <c r="B52" s="146"/>
      <c r="C52" s="151"/>
      <c r="D52" s="152"/>
      <c r="E52"/>
      <c r="F52" s="149"/>
      <c r="H52"/>
      <c r="I52" s="150"/>
    </row>
    <row r="53" spans="1:9" s="1" customFormat="1" ht="13.5" customHeight="1">
      <c r="A53" s="145"/>
      <c r="B53" s="146"/>
      <c r="C53" s="151"/>
      <c r="D53" s="152"/>
      <c r="E53"/>
      <c r="F53" s="149"/>
      <c r="H53"/>
      <c r="I53" s="150"/>
    </row>
    <row r="54" spans="1:9" s="1" customFormat="1" ht="13.5" customHeight="1">
      <c r="A54" s="145"/>
      <c r="B54" s="146"/>
      <c r="C54" s="147"/>
      <c r="D54" s="148"/>
      <c r="E54"/>
      <c r="F54" s="149"/>
      <c r="H54"/>
      <c r="I54" s="150"/>
    </row>
    <row r="55" spans="1:9" s="1" customFormat="1" ht="13.5" customHeight="1">
      <c r="A55" s="145"/>
      <c r="B55" s="146"/>
      <c r="C55" s="147"/>
      <c r="D55" s="148"/>
      <c r="E55"/>
      <c r="F55" s="149"/>
      <c r="H55"/>
      <c r="I55" s="150"/>
    </row>
    <row r="56" spans="1:9" s="1" customFormat="1" ht="13.5" customHeight="1">
      <c r="A56" s="145"/>
      <c r="B56" s="146"/>
      <c r="C56" s="147"/>
      <c r="D56" s="148"/>
      <c r="E56"/>
      <c r="F56" s="149"/>
      <c r="H56"/>
      <c r="I56" s="150"/>
    </row>
    <row r="57" spans="3:4" ht="13.5" customHeight="1">
      <c r="C57" s="147"/>
      <c r="D57" s="148"/>
    </row>
    <row r="58" spans="3:4" ht="13.5" customHeight="1">
      <c r="C58" s="147"/>
      <c r="D58" s="148"/>
    </row>
    <row r="59" ht="13.5" customHeight="1"/>
    <row r="60" ht="13.5" customHeight="1"/>
    <row r="61" ht="13.5" customHeight="1"/>
    <row r="62" ht="13.5" customHeight="1"/>
    <row r="63" spans="3:4" ht="13.5" customHeight="1">
      <c r="C63" s="147"/>
      <c r="D63" s="148"/>
    </row>
  </sheetData>
  <sheetProtection/>
  <mergeCells count="11">
    <mergeCell ref="A40:C40"/>
    <mergeCell ref="A41:I41"/>
    <mergeCell ref="H42:I42"/>
    <mergeCell ref="A13:B13"/>
    <mergeCell ref="A25:B25"/>
    <mergeCell ref="B39:G39"/>
    <mergeCell ref="A1:I1"/>
    <mergeCell ref="A2:I2"/>
    <mergeCell ref="H5:I5"/>
    <mergeCell ref="D11:G11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89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.75"/>
  <cols>
    <col min="3" max="3" width="29.140625" style="16" bestFit="1" customWidth="1"/>
    <col min="4" max="4" width="25.00390625" style="1" bestFit="1" customWidth="1"/>
    <col min="5" max="5" width="2.8515625" style="0" bestFit="1" customWidth="1"/>
    <col min="6" max="6" width="14.57421875" style="0" customWidth="1"/>
    <col min="7" max="7" width="16.140625" style="0" bestFit="1" customWidth="1"/>
    <col min="8" max="8" width="13.8515625" style="0" bestFit="1" customWidth="1"/>
    <col min="9" max="9" width="12.00390625" style="0" customWidth="1"/>
    <col min="10" max="10" width="7.421875" style="3" bestFit="1" customWidth="1"/>
  </cols>
  <sheetData>
    <row r="1" spans="1:9" ht="24" customHeight="1">
      <c r="A1" s="219"/>
      <c r="B1" s="220"/>
      <c r="C1" s="220"/>
      <c r="D1" s="220"/>
      <c r="E1" s="220"/>
      <c r="F1" s="220"/>
      <c r="G1" s="220"/>
      <c r="H1" s="220"/>
      <c r="I1" s="221"/>
    </row>
    <row r="2" spans="1:10" ht="28.5">
      <c r="A2" s="213" t="s">
        <v>76</v>
      </c>
      <c r="B2" s="214"/>
      <c r="C2" s="214"/>
      <c r="D2" s="214"/>
      <c r="E2" s="214"/>
      <c r="F2" s="214"/>
      <c r="G2" s="214"/>
      <c r="H2" s="214"/>
      <c r="I2" s="215"/>
      <c r="J2"/>
    </row>
    <row r="3" spans="1:10" ht="24" customHeight="1">
      <c r="A3" s="216" t="s">
        <v>168</v>
      </c>
      <c r="B3" s="217"/>
      <c r="C3" s="217"/>
      <c r="D3" s="217"/>
      <c r="E3" s="217"/>
      <c r="F3" s="217"/>
      <c r="G3" s="217"/>
      <c r="H3" s="217"/>
      <c r="I3" s="218"/>
      <c r="J3"/>
    </row>
    <row r="4" spans="1:10" ht="15.75" customHeight="1">
      <c r="A4" s="93" t="s">
        <v>43</v>
      </c>
      <c r="B4" s="94" t="s">
        <v>44</v>
      </c>
      <c r="C4" s="94" t="s">
        <v>20</v>
      </c>
      <c r="D4" s="94" t="s">
        <v>21</v>
      </c>
      <c r="E4" s="94"/>
      <c r="F4" s="94" t="s">
        <v>25</v>
      </c>
      <c r="G4" s="94" t="s">
        <v>45</v>
      </c>
      <c r="H4" s="94" t="s">
        <v>46</v>
      </c>
      <c r="I4" s="95" t="s">
        <v>47</v>
      </c>
      <c r="J4"/>
    </row>
    <row r="5" spans="1:10" ht="24.75" customHeight="1">
      <c r="A5" s="64">
        <v>1</v>
      </c>
      <c r="B5" s="57">
        <v>93</v>
      </c>
      <c r="C5" s="57" t="s">
        <v>123</v>
      </c>
      <c r="D5" s="96">
        <v>0.005798611111111111</v>
      </c>
      <c r="E5" s="20" t="s">
        <v>48</v>
      </c>
      <c r="F5" s="21">
        <f>D5/$H$5</f>
        <v>0.0028993055555555556</v>
      </c>
      <c r="G5" s="22" t="s">
        <v>53</v>
      </c>
      <c r="H5" s="22">
        <v>2</v>
      </c>
      <c r="I5" s="65" t="s">
        <v>22</v>
      </c>
      <c r="J5"/>
    </row>
    <row r="6" spans="1:10" ht="24.75" customHeight="1">
      <c r="A6" s="64">
        <v>2</v>
      </c>
      <c r="B6" s="57">
        <v>129</v>
      </c>
      <c r="C6" s="57" t="s">
        <v>88</v>
      </c>
      <c r="D6" s="96">
        <v>0.0066550925925925935</v>
      </c>
      <c r="E6" s="20" t="s">
        <v>48</v>
      </c>
      <c r="F6" s="21">
        <f>D6/$H$5</f>
        <v>0.0033275462962962968</v>
      </c>
      <c r="G6" s="22" t="s">
        <v>53</v>
      </c>
      <c r="H6" s="22">
        <v>2</v>
      </c>
      <c r="I6" s="65" t="s">
        <v>22</v>
      </c>
      <c r="J6"/>
    </row>
    <row r="7" spans="1:10" ht="24.75" customHeight="1">
      <c r="A7" s="64">
        <v>3</v>
      </c>
      <c r="B7" s="57">
        <v>19</v>
      </c>
      <c r="C7" s="57" t="s">
        <v>86</v>
      </c>
      <c r="D7" s="96">
        <v>0.008680555555555556</v>
      </c>
      <c r="E7" s="20" t="s">
        <v>48</v>
      </c>
      <c r="F7" s="21">
        <f>D7/$H$5</f>
        <v>0.004340277777777778</v>
      </c>
      <c r="G7" s="22" t="s">
        <v>53</v>
      </c>
      <c r="H7" s="22">
        <v>2</v>
      </c>
      <c r="I7" s="65" t="s">
        <v>22</v>
      </c>
      <c r="J7"/>
    </row>
    <row r="8" spans="1:10" ht="24.75" customHeight="1">
      <c r="A8" s="74">
        <v>4</v>
      </c>
      <c r="B8" s="58">
        <v>109</v>
      </c>
      <c r="C8" s="58" t="s">
        <v>135</v>
      </c>
      <c r="D8" s="97">
        <v>0.010462962962962964</v>
      </c>
      <c r="E8" s="59" t="s">
        <v>48</v>
      </c>
      <c r="F8" s="21">
        <f>D8/$H$5</f>
        <v>0.005231481481481482</v>
      </c>
      <c r="G8" s="60" t="s">
        <v>164</v>
      </c>
      <c r="H8" s="60">
        <v>2</v>
      </c>
      <c r="I8" s="75" t="s">
        <v>22</v>
      </c>
      <c r="J8"/>
    </row>
    <row r="9" spans="1:10" ht="24.75" customHeight="1">
      <c r="A9" s="64">
        <v>5</v>
      </c>
      <c r="B9" s="57">
        <v>124</v>
      </c>
      <c r="C9" s="57" t="s">
        <v>87</v>
      </c>
      <c r="D9" s="96">
        <v>0.01087962962962963</v>
      </c>
      <c r="E9" s="20"/>
      <c r="F9" s="21">
        <f>D9/$H$5</f>
        <v>0.005439814814814815</v>
      </c>
      <c r="G9" s="22" t="s">
        <v>53</v>
      </c>
      <c r="H9" s="22">
        <v>2</v>
      </c>
      <c r="I9" s="65" t="s">
        <v>22</v>
      </c>
      <c r="J9"/>
    </row>
    <row r="10" spans="1:10" ht="12" customHeight="1" thickBot="1">
      <c r="A10" s="85"/>
      <c r="B10" s="86"/>
      <c r="C10" s="86"/>
      <c r="D10" s="87"/>
      <c r="E10" s="88"/>
      <c r="F10" s="89"/>
      <c r="G10" s="90"/>
      <c r="H10" s="90"/>
      <c r="I10" s="91"/>
      <c r="J10"/>
    </row>
    <row r="11" spans="1:10" ht="15.75" customHeight="1">
      <c r="A11" s="61" t="s">
        <v>43</v>
      </c>
      <c r="B11" s="62" t="s">
        <v>44</v>
      </c>
      <c r="C11" s="62" t="s">
        <v>20</v>
      </c>
      <c r="D11" s="62" t="s">
        <v>21</v>
      </c>
      <c r="E11" s="62"/>
      <c r="F11" s="62" t="s">
        <v>25</v>
      </c>
      <c r="G11" s="62" t="s">
        <v>45</v>
      </c>
      <c r="H11" s="62" t="s">
        <v>46</v>
      </c>
      <c r="I11" s="63" t="s">
        <v>47</v>
      </c>
      <c r="J11"/>
    </row>
    <row r="12" spans="1:10" ht="24.75" customHeight="1">
      <c r="A12" s="64">
        <v>1</v>
      </c>
      <c r="B12" s="57">
        <v>184</v>
      </c>
      <c r="C12" s="57" t="s">
        <v>105</v>
      </c>
      <c r="D12" s="96">
        <v>0.019270833333333334</v>
      </c>
      <c r="E12" s="84"/>
      <c r="F12" s="21">
        <f>D12/$H$12</f>
        <v>0.0048177083333333336</v>
      </c>
      <c r="G12" s="22">
        <v>78</v>
      </c>
      <c r="H12" s="22">
        <v>4</v>
      </c>
      <c r="I12" s="65" t="s">
        <v>52</v>
      </c>
      <c r="J12"/>
    </row>
    <row r="13" spans="1:10" ht="24.75" customHeight="1">
      <c r="A13" s="64">
        <v>2</v>
      </c>
      <c r="B13" s="57">
        <v>130</v>
      </c>
      <c r="C13" s="57" t="s">
        <v>152</v>
      </c>
      <c r="D13" s="96">
        <v>0.0203125</v>
      </c>
      <c r="E13" s="84" t="s">
        <v>48</v>
      </c>
      <c r="F13" s="21">
        <f>D13/$H$12</f>
        <v>0.005078125</v>
      </c>
      <c r="G13" s="22">
        <v>61</v>
      </c>
      <c r="H13" s="22">
        <v>4</v>
      </c>
      <c r="I13" s="65" t="s">
        <v>22</v>
      </c>
      <c r="J13"/>
    </row>
    <row r="14" spans="1:10" ht="24.75" customHeight="1">
      <c r="A14" s="64">
        <v>3</v>
      </c>
      <c r="B14" s="57">
        <v>98</v>
      </c>
      <c r="C14" s="57" t="s">
        <v>127</v>
      </c>
      <c r="D14" s="96">
        <v>0.020833333333333332</v>
      </c>
      <c r="E14" s="84" t="s">
        <v>48</v>
      </c>
      <c r="F14" s="21">
        <f>D14/$H$12</f>
        <v>0.005208333333333333</v>
      </c>
      <c r="G14" s="22">
        <v>36</v>
      </c>
      <c r="H14" s="22">
        <v>4</v>
      </c>
      <c r="I14" s="65" t="s">
        <v>22</v>
      </c>
      <c r="J14"/>
    </row>
    <row r="15" spans="1:10" ht="12" customHeight="1" thickBot="1">
      <c r="A15" s="77"/>
      <c r="B15" s="78"/>
      <c r="C15" s="78"/>
      <c r="D15" s="79"/>
      <c r="E15" s="80"/>
      <c r="F15" s="81"/>
      <c r="G15" s="69"/>
      <c r="H15" s="82"/>
      <c r="I15" s="83"/>
      <c r="J15"/>
    </row>
    <row r="16" spans="1:10" ht="15.75" customHeight="1">
      <c r="A16" s="61" t="s">
        <v>43</v>
      </c>
      <c r="B16" s="62" t="s">
        <v>44</v>
      </c>
      <c r="C16" s="62" t="s">
        <v>20</v>
      </c>
      <c r="D16" s="62" t="s">
        <v>21</v>
      </c>
      <c r="E16" s="62"/>
      <c r="F16" s="62" t="s">
        <v>25</v>
      </c>
      <c r="G16" s="62" t="s">
        <v>45</v>
      </c>
      <c r="H16" s="62" t="s">
        <v>46</v>
      </c>
      <c r="I16" s="63" t="s">
        <v>47</v>
      </c>
      <c r="J16"/>
    </row>
    <row r="17" spans="1:10" ht="24.75" customHeight="1">
      <c r="A17" s="64">
        <v>1</v>
      </c>
      <c r="B17" s="57">
        <v>162</v>
      </c>
      <c r="C17" s="57" t="s">
        <v>91</v>
      </c>
      <c r="D17" s="96">
        <v>0.015613425925925926</v>
      </c>
      <c r="E17" s="20"/>
      <c r="F17" s="21">
        <f aca="true" t="shared" si="0" ref="F17:F47">D17/$H$17</f>
        <v>0.002602237654320988</v>
      </c>
      <c r="G17" s="22">
        <v>38</v>
      </c>
      <c r="H17" s="22">
        <v>6</v>
      </c>
      <c r="I17" s="65" t="s">
        <v>52</v>
      </c>
      <c r="J17"/>
    </row>
    <row r="18" spans="1:10" ht="24.75" customHeight="1">
      <c r="A18" s="64">
        <v>2</v>
      </c>
      <c r="B18" s="57">
        <v>2</v>
      </c>
      <c r="C18" s="57" t="s">
        <v>115</v>
      </c>
      <c r="D18" s="96">
        <v>0.015625</v>
      </c>
      <c r="E18" s="20"/>
      <c r="F18" s="21">
        <f t="shared" si="0"/>
        <v>0.0026041666666666665</v>
      </c>
      <c r="G18" s="22">
        <v>52</v>
      </c>
      <c r="H18" s="22">
        <v>6</v>
      </c>
      <c r="I18" s="65" t="s">
        <v>89</v>
      </c>
      <c r="J18"/>
    </row>
    <row r="19" spans="1:10" ht="24.75" customHeight="1">
      <c r="A19" s="64">
        <v>3</v>
      </c>
      <c r="B19" s="57">
        <v>126</v>
      </c>
      <c r="C19" s="57" t="s">
        <v>149</v>
      </c>
      <c r="D19" s="96">
        <v>0.015856481481481482</v>
      </c>
      <c r="E19" s="20"/>
      <c r="F19" s="21">
        <f t="shared" si="0"/>
        <v>0.002642746913580247</v>
      </c>
      <c r="G19" s="22">
        <v>52</v>
      </c>
      <c r="H19" s="22">
        <v>6</v>
      </c>
      <c r="I19" s="65" t="s">
        <v>22</v>
      </c>
      <c r="J19"/>
    </row>
    <row r="20" spans="1:10" ht="24.75" customHeight="1">
      <c r="A20" s="64">
        <v>4</v>
      </c>
      <c r="B20" s="57">
        <v>6</v>
      </c>
      <c r="C20" s="57" t="s">
        <v>146</v>
      </c>
      <c r="D20" s="96">
        <v>0.01615740740740741</v>
      </c>
      <c r="E20" s="20"/>
      <c r="F20" s="21">
        <f t="shared" si="0"/>
        <v>0.0026929012345679013</v>
      </c>
      <c r="G20" s="22">
        <v>39</v>
      </c>
      <c r="H20" s="22">
        <v>6</v>
      </c>
      <c r="I20" s="65" t="s">
        <v>22</v>
      </c>
      <c r="J20"/>
    </row>
    <row r="21" spans="1:10" ht="24.75" customHeight="1">
      <c r="A21" s="64">
        <v>5</v>
      </c>
      <c r="B21" s="57">
        <v>158</v>
      </c>
      <c r="C21" s="57" t="s">
        <v>114</v>
      </c>
      <c r="D21" s="96">
        <v>0.016412037037037037</v>
      </c>
      <c r="E21" s="20"/>
      <c r="F21" s="21">
        <f t="shared" si="0"/>
        <v>0.0027353395061728396</v>
      </c>
      <c r="G21" s="22">
        <v>41</v>
      </c>
      <c r="H21" s="22">
        <v>6</v>
      </c>
      <c r="I21" s="65" t="s">
        <v>89</v>
      </c>
      <c r="J21"/>
    </row>
    <row r="22" spans="1:10" ht="24.75" customHeight="1">
      <c r="A22" s="64">
        <v>6</v>
      </c>
      <c r="B22" s="57">
        <v>123</v>
      </c>
      <c r="C22" s="57" t="s">
        <v>147</v>
      </c>
      <c r="D22" s="96">
        <v>0.016458333333333332</v>
      </c>
      <c r="E22" s="20"/>
      <c r="F22" s="21">
        <f t="shared" si="0"/>
        <v>0.0027430555555555554</v>
      </c>
      <c r="G22" s="22">
        <v>40</v>
      </c>
      <c r="H22" s="22">
        <v>6</v>
      </c>
      <c r="I22" s="65" t="s">
        <v>22</v>
      </c>
      <c r="J22"/>
    </row>
    <row r="23" spans="1:10" ht="24.75" customHeight="1">
      <c r="A23" s="64">
        <v>7</v>
      </c>
      <c r="B23" s="57">
        <v>108</v>
      </c>
      <c r="C23" s="57" t="s">
        <v>134</v>
      </c>
      <c r="D23" s="96">
        <v>0.016458333333333332</v>
      </c>
      <c r="E23" s="20"/>
      <c r="F23" s="21">
        <f t="shared" si="0"/>
        <v>0.0027430555555555554</v>
      </c>
      <c r="G23" s="22">
        <v>33</v>
      </c>
      <c r="H23" s="22">
        <v>6</v>
      </c>
      <c r="I23" s="65" t="s">
        <v>22</v>
      </c>
      <c r="J23"/>
    </row>
    <row r="24" spans="1:10" ht="24.75" customHeight="1">
      <c r="A24" s="64">
        <v>8</v>
      </c>
      <c r="B24" s="57">
        <v>90</v>
      </c>
      <c r="C24" s="57" t="s">
        <v>122</v>
      </c>
      <c r="D24" s="96">
        <v>0.016469907407407405</v>
      </c>
      <c r="E24" s="20"/>
      <c r="F24" s="21">
        <f t="shared" si="0"/>
        <v>0.002744984567901234</v>
      </c>
      <c r="G24" s="22">
        <v>42</v>
      </c>
      <c r="H24" s="22">
        <v>6</v>
      </c>
      <c r="I24" s="65" t="s">
        <v>22</v>
      </c>
      <c r="J24"/>
    </row>
    <row r="25" spans="1:10" ht="24.75" customHeight="1">
      <c r="A25" s="64">
        <v>9</v>
      </c>
      <c r="B25" s="57">
        <v>152</v>
      </c>
      <c r="C25" s="57" t="s">
        <v>110</v>
      </c>
      <c r="D25" s="96">
        <v>0.016805555555555556</v>
      </c>
      <c r="E25" s="20"/>
      <c r="F25" s="21">
        <f t="shared" si="0"/>
        <v>0.002800925925925926</v>
      </c>
      <c r="G25" s="22">
        <v>42</v>
      </c>
      <c r="H25" s="22">
        <v>6</v>
      </c>
      <c r="I25" s="65" t="s">
        <v>89</v>
      </c>
      <c r="J25"/>
    </row>
    <row r="26" spans="1:10" ht="24.75" customHeight="1">
      <c r="A26" s="64">
        <v>10</v>
      </c>
      <c r="B26" s="57">
        <v>101</v>
      </c>
      <c r="C26" s="57" t="s">
        <v>161</v>
      </c>
      <c r="D26" s="96">
        <v>0.01709490740740741</v>
      </c>
      <c r="E26" s="20"/>
      <c r="F26" s="21">
        <f t="shared" si="0"/>
        <v>0.0028491512345679014</v>
      </c>
      <c r="G26" s="22">
        <v>39</v>
      </c>
      <c r="H26" s="22">
        <v>6</v>
      </c>
      <c r="I26" s="65" t="s">
        <v>22</v>
      </c>
      <c r="J26"/>
    </row>
    <row r="27" spans="1:10" ht="24.75" customHeight="1">
      <c r="A27" s="64">
        <v>11</v>
      </c>
      <c r="B27" s="57">
        <v>150</v>
      </c>
      <c r="C27" s="57" t="s">
        <v>108</v>
      </c>
      <c r="D27" s="96">
        <v>0.01721064814814815</v>
      </c>
      <c r="E27" s="20"/>
      <c r="F27" s="21">
        <f t="shared" si="0"/>
        <v>0.0028684413580246913</v>
      </c>
      <c r="G27" s="22">
        <v>38</v>
      </c>
      <c r="H27" s="22">
        <v>6</v>
      </c>
      <c r="I27" s="65" t="s">
        <v>49</v>
      </c>
      <c r="J27"/>
    </row>
    <row r="28" spans="1:10" ht="24.75" customHeight="1">
      <c r="A28" s="64">
        <v>12</v>
      </c>
      <c r="B28" s="57">
        <v>118</v>
      </c>
      <c r="C28" s="57" t="s">
        <v>142</v>
      </c>
      <c r="D28" s="96">
        <v>0.01758101851851852</v>
      </c>
      <c r="E28" s="20"/>
      <c r="F28" s="21">
        <f t="shared" si="0"/>
        <v>0.00293016975308642</v>
      </c>
      <c r="G28" s="22">
        <v>50</v>
      </c>
      <c r="H28" s="22">
        <v>6</v>
      </c>
      <c r="I28" s="65" t="s">
        <v>22</v>
      </c>
      <c r="J28"/>
    </row>
    <row r="29" spans="1:10" ht="24.75" customHeight="1">
      <c r="A29" s="64">
        <v>13</v>
      </c>
      <c r="B29" s="57">
        <v>120</v>
      </c>
      <c r="C29" s="57" t="s">
        <v>144</v>
      </c>
      <c r="D29" s="96">
        <v>0.017604166666666667</v>
      </c>
      <c r="E29" s="20"/>
      <c r="F29" s="21">
        <f t="shared" si="0"/>
        <v>0.002934027777777778</v>
      </c>
      <c r="G29" s="22">
        <v>52</v>
      </c>
      <c r="H29" s="22">
        <v>6</v>
      </c>
      <c r="I29" s="65" t="s">
        <v>22</v>
      </c>
      <c r="J29"/>
    </row>
    <row r="30" spans="1:10" ht="24.75" customHeight="1">
      <c r="A30" s="64">
        <v>14</v>
      </c>
      <c r="B30" s="57">
        <v>107</v>
      </c>
      <c r="C30" s="57" t="s">
        <v>133</v>
      </c>
      <c r="D30" s="96">
        <v>0.017777777777777778</v>
      </c>
      <c r="E30" s="20"/>
      <c r="F30" s="21">
        <f t="shared" si="0"/>
        <v>0.002962962962962963</v>
      </c>
      <c r="G30" s="22">
        <v>51</v>
      </c>
      <c r="H30" s="22">
        <v>6</v>
      </c>
      <c r="I30" s="65" t="s">
        <v>22</v>
      </c>
      <c r="J30"/>
    </row>
    <row r="31" spans="1:10" ht="24.75" customHeight="1">
      <c r="A31" s="64">
        <v>15</v>
      </c>
      <c r="B31" s="57">
        <v>104</v>
      </c>
      <c r="C31" s="57" t="s">
        <v>131</v>
      </c>
      <c r="D31" s="96">
        <v>0.017800925925925925</v>
      </c>
      <c r="E31" s="20"/>
      <c r="F31" s="21">
        <f t="shared" si="0"/>
        <v>0.002966820987654321</v>
      </c>
      <c r="G31" s="22">
        <v>32</v>
      </c>
      <c r="H31" s="22">
        <v>6</v>
      </c>
      <c r="I31" s="65" t="s">
        <v>22</v>
      </c>
      <c r="J31"/>
    </row>
    <row r="32" spans="1:10" ht="24.75" customHeight="1">
      <c r="A32" s="64">
        <v>16</v>
      </c>
      <c r="B32" s="57">
        <v>95</v>
      </c>
      <c r="C32" s="57" t="s">
        <v>125</v>
      </c>
      <c r="D32" s="96">
        <v>0.01783564814814815</v>
      </c>
      <c r="E32" s="20"/>
      <c r="F32" s="21">
        <f t="shared" si="0"/>
        <v>0.002972608024691358</v>
      </c>
      <c r="G32" s="22">
        <v>47</v>
      </c>
      <c r="H32" s="22">
        <v>6</v>
      </c>
      <c r="I32" s="65" t="s">
        <v>22</v>
      </c>
      <c r="J32"/>
    </row>
    <row r="33" spans="1:10" ht="24.75" customHeight="1">
      <c r="A33" s="64">
        <v>17</v>
      </c>
      <c r="B33" s="57">
        <v>112</v>
      </c>
      <c r="C33" s="57" t="s">
        <v>137</v>
      </c>
      <c r="D33" s="96">
        <v>0.017870370370370373</v>
      </c>
      <c r="E33" s="20"/>
      <c r="F33" s="21">
        <f t="shared" si="0"/>
        <v>0.0029783950617283954</v>
      </c>
      <c r="G33" s="22">
        <v>47</v>
      </c>
      <c r="H33" s="22">
        <v>6</v>
      </c>
      <c r="I33" s="65" t="s">
        <v>22</v>
      </c>
      <c r="J33"/>
    </row>
    <row r="34" spans="1:10" ht="24.75" customHeight="1">
      <c r="A34" s="64">
        <v>18</v>
      </c>
      <c r="B34" s="57">
        <v>153</v>
      </c>
      <c r="C34" s="57" t="s">
        <v>111</v>
      </c>
      <c r="D34" s="96">
        <v>0.017974537037037035</v>
      </c>
      <c r="E34" s="20"/>
      <c r="F34" s="21">
        <f t="shared" si="0"/>
        <v>0.0029957561728395058</v>
      </c>
      <c r="G34" s="22">
        <v>35</v>
      </c>
      <c r="H34" s="22">
        <v>6</v>
      </c>
      <c r="I34" s="65" t="s">
        <v>89</v>
      </c>
      <c r="J34"/>
    </row>
    <row r="35" spans="1:10" ht="24.75" customHeight="1">
      <c r="A35" s="64">
        <v>19</v>
      </c>
      <c r="B35" s="57">
        <v>183</v>
      </c>
      <c r="C35" s="57" t="s">
        <v>104</v>
      </c>
      <c r="D35" s="96">
        <v>0.0190625</v>
      </c>
      <c r="E35" s="20"/>
      <c r="F35" s="21">
        <f t="shared" si="0"/>
        <v>0.0031770833333333334</v>
      </c>
      <c r="G35" s="22">
        <v>63</v>
      </c>
      <c r="H35" s="22">
        <v>6</v>
      </c>
      <c r="I35" s="65" t="s">
        <v>51</v>
      </c>
      <c r="J35"/>
    </row>
    <row r="36" spans="1:10" ht="24.75" customHeight="1">
      <c r="A36" s="64">
        <v>20</v>
      </c>
      <c r="B36" s="57">
        <v>157</v>
      </c>
      <c r="C36" s="57" t="s">
        <v>113</v>
      </c>
      <c r="D36" s="96">
        <v>0.019178240740740742</v>
      </c>
      <c r="E36" s="20"/>
      <c r="F36" s="21">
        <f t="shared" si="0"/>
        <v>0.0031963734567901237</v>
      </c>
      <c r="G36" s="22">
        <v>40</v>
      </c>
      <c r="H36" s="22">
        <v>6</v>
      </c>
      <c r="I36" s="65" t="s">
        <v>89</v>
      </c>
      <c r="J36"/>
    </row>
    <row r="37" spans="1:10" ht="24.75" customHeight="1">
      <c r="A37" s="64">
        <v>21</v>
      </c>
      <c r="B37" s="57">
        <v>137</v>
      </c>
      <c r="C37" s="57" t="s">
        <v>162</v>
      </c>
      <c r="D37" s="96">
        <v>0.019224537037037037</v>
      </c>
      <c r="E37" s="20"/>
      <c r="F37" s="21">
        <f t="shared" si="0"/>
        <v>0.0032040895061728396</v>
      </c>
      <c r="G37" s="22">
        <v>61</v>
      </c>
      <c r="H37" s="22">
        <v>6</v>
      </c>
      <c r="I37" s="65" t="s">
        <v>52</v>
      </c>
      <c r="J37"/>
    </row>
    <row r="38" spans="1:10" ht="24.75" customHeight="1">
      <c r="A38" s="64">
        <v>22</v>
      </c>
      <c r="B38" s="57">
        <v>138</v>
      </c>
      <c r="C38" s="57" t="s">
        <v>157</v>
      </c>
      <c r="D38" s="96">
        <v>0.019305555555555555</v>
      </c>
      <c r="E38" s="20"/>
      <c r="F38" s="21">
        <f t="shared" si="0"/>
        <v>0.0032175925925925926</v>
      </c>
      <c r="G38" s="22">
        <v>54</v>
      </c>
      <c r="H38" s="22">
        <v>6</v>
      </c>
      <c r="I38" s="65" t="s">
        <v>22</v>
      </c>
      <c r="J38"/>
    </row>
    <row r="39" spans="1:10" ht="24.75" customHeight="1">
      <c r="A39" s="64">
        <v>23</v>
      </c>
      <c r="B39" s="57">
        <v>105</v>
      </c>
      <c r="C39" s="57" t="s">
        <v>132</v>
      </c>
      <c r="D39" s="96">
        <v>0.019351851851851853</v>
      </c>
      <c r="E39" s="20" t="s">
        <v>48</v>
      </c>
      <c r="F39" s="21">
        <f t="shared" si="0"/>
        <v>0.003225308641975309</v>
      </c>
      <c r="G39" s="22">
        <v>36</v>
      </c>
      <c r="H39" s="22">
        <v>6</v>
      </c>
      <c r="I39" s="65" t="s">
        <v>22</v>
      </c>
      <c r="J39"/>
    </row>
    <row r="40" spans="1:10" ht="24.75" customHeight="1">
      <c r="A40" s="64">
        <v>24</v>
      </c>
      <c r="B40" s="57">
        <v>110</v>
      </c>
      <c r="C40" s="57" t="s">
        <v>136</v>
      </c>
      <c r="D40" s="96">
        <v>0.019560185185185184</v>
      </c>
      <c r="E40" s="20"/>
      <c r="F40" s="21">
        <f t="shared" si="0"/>
        <v>0.0032600308641975305</v>
      </c>
      <c r="G40" s="22">
        <v>35</v>
      </c>
      <c r="H40" s="22">
        <v>6</v>
      </c>
      <c r="I40" s="65" t="s">
        <v>22</v>
      </c>
      <c r="J40"/>
    </row>
    <row r="41" spans="1:10" ht="24.75" customHeight="1">
      <c r="A41" s="64">
        <v>25</v>
      </c>
      <c r="B41" s="57">
        <v>151</v>
      </c>
      <c r="C41" s="57" t="s">
        <v>109</v>
      </c>
      <c r="D41" s="96">
        <v>0.01972222222222222</v>
      </c>
      <c r="E41" s="20"/>
      <c r="F41" s="21">
        <f t="shared" si="0"/>
        <v>0.0032870370370370367</v>
      </c>
      <c r="G41" s="22">
        <v>35</v>
      </c>
      <c r="H41" s="22">
        <v>6</v>
      </c>
      <c r="I41" s="65" t="s">
        <v>89</v>
      </c>
      <c r="J41"/>
    </row>
    <row r="42" spans="1:10" ht="24.75" customHeight="1">
      <c r="A42" s="64">
        <v>26</v>
      </c>
      <c r="B42" s="57">
        <v>14</v>
      </c>
      <c r="C42" s="57" t="s">
        <v>120</v>
      </c>
      <c r="D42" s="96">
        <v>0.019780092592592592</v>
      </c>
      <c r="E42" s="20"/>
      <c r="F42" s="21">
        <f t="shared" si="0"/>
        <v>0.003296682098765432</v>
      </c>
      <c r="G42" s="22">
        <v>44</v>
      </c>
      <c r="H42" s="22">
        <v>6</v>
      </c>
      <c r="I42" s="65" t="s">
        <v>22</v>
      </c>
      <c r="J42"/>
    </row>
    <row r="43" spans="1:10" ht="24.75" customHeight="1">
      <c r="A43" s="64">
        <v>27</v>
      </c>
      <c r="B43" s="57">
        <v>159</v>
      </c>
      <c r="C43" s="57" t="s">
        <v>116</v>
      </c>
      <c r="D43" s="96">
        <v>0.01980324074074074</v>
      </c>
      <c r="E43" s="20"/>
      <c r="F43" s="21">
        <f t="shared" si="0"/>
        <v>0.0033005401234567897</v>
      </c>
      <c r="G43" s="22">
        <v>63</v>
      </c>
      <c r="H43" s="22">
        <v>6</v>
      </c>
      <c r="I43" s="65" t="s">
        <v>50</v>
      </c>
      <c r="J43"/>
    </row>
    <row r="44" spans="1:10" ht="24.75" customHeight="1">
      <c r="A44" s="64">
        <v>28</v>
      </c>
      <c r="B44" s="57">
        <v>135</v>
      </c>
      <c r="C44" s="57" t="s">
        <v>156</v>
      </c>
      <c r="D44" s="96">
        <v>0.019814814814814816</v>
      </c>
      <c r="E44" s="20" t="s">
        <v>48</v>
      </c>
      <c r="F44" s="21">
        <f t="shared" si="0"/>
        <v>0.0033024691358024692</v>
      </c>
      <c r="G44" s="22">
        <v>36</v>
      </c>
      <c r="H44" s="22">
        <v>6</v>
      </c>
      <c r="I44" s="65" t="s">
        <v>52</v>
      </c>
      <c r="J44"/>
    </row>
    <row r="45" spans="1:10" ht="24.75" customHeight="1">
      <c r="A45" s="64">
        <v>29</v>
      </c>
      <c r="B45" s="57">
        <v>125</v>
      </c>
      <c r="C45" s="57" t="s">
        <v>148</v>
      </c>
      <c r="D45" s="96">
        <v>0.01994212962962963</v>
      </c>
      <c r="E45" s="20"/>
      <c r="F45" s="21">
        <f t="shared" si="0"/>
        <v>0.003323688271604938</v>
      </c>
      <c r="G45" s="22">
        <v>50</v>
      </c>
      <c r="H45" s="22">
        <v>6</v>
      </c>
      <c r="I45" s="65" t="s">
        <v>22</v>
      </c>
      <c r="J45"/>
    </row>
    <row r="46" spans="1:10" ht="24.75" customHeight="1">
      <c r="A46" s="64">
        <v>30</v>
      </c>
      <c r="B46" s="57">
        <v>187</v>
      </c>
      <c r="C46" s="57" t="s">
        <v>163</v>
      </c>
      <c r="D46" s="96">
        <v>0.020428240740740743</v>
      </c>
      <c r="E46" s="20"/>
      <c r="F46" s="21">
        <f t="shared" si="0"/>
        <v>0.003404706790123457</v>
      </c>
      <c r="G46" s="22">
        <v>55</v>
      </c>
      <c r="H46" s="22">
        <v>6</v>
      </c>
      <c r="I46" s="65" t="s">
        <v>89</v>
      </c>
      <c r="J46"/>
    </row>
    <row r="47" spans="1:10" ht="24.75" customHeight="1">
      <c r="A47" s="64">
        <v>31</v>
      </c>
      <c r="B47" s="57">
        <v>154</v>
      </c>
      <c r="C47" s="57" t="s">
        <v>112</v>
      </c>
      <c r="D47" s="96">
        <v>0.02048611111111111</v>
      </c>
      <c r="E47" s="20"/>
      <c r="F47" s="21">
        <f t="shared" si="0"/>
        <v>0.003414351851851852</v>
      </c>
      <c r="G47" s="22">
        <v>45</v>
      </c>
      <c r="H47" s="22">
        <v>6</v>
      </c>
      <c r="I47" s="65" t="s">
        <v>89</v>
      </c>
      <c r="J47"/>
    </row>
    <row r="48" spans="1:10" ht="24.75" customHeight="1">
      <c r="A48" s="64">
        <v>42</v>
      </c>
      <c r="B48" s="57">
        <v>163</v>
      </c>
      <c r="C48" s="57" t="s">
        <v>92</v>
      </c>
      <c r="D48" s="96">
        <v>0.020648148148148148</v>
      </c>
      <c r="E48" s="20" t="s">
        <v>48</v>
      </c>
      <c r="F48" s="21">
        <f aca="true" t="shared" si="1" ref="F48:F58">D48/$H$17</f>
        <v>0.003441358024691358</v>
      </c>
      <c r="G48" s="22">
        <v>46</v>
      </c>
      <c r="H48" s="22">
        <v>6</v>
      </c>
      <c r="I48" s="65" t="s">
        <v>52</v>
      </c>
      <c r="J48"/>
    </row>
    <row r="49" spans="1:10" ht="24.75" customHeight="1">
      <c r="A49" s="64">
        <v>32</v>
      </c>
      <c r="B49" s="57">
        <v>103</v>
      </c>
      <c r="C49" s="57" t="s">
        <v>170</v>
      </c>
      <c r="D49" s="96">
        <v>0.020682870370370372</v>
      </c>
      <c r="E49" s="20"/>
      <c r="F49" s="21">
        <f t="shared" si="1"/>
        <v>0.0034471450617283954</v>
      </c>
      <c r="G49" s="22">
        <v>64</v>
      </c>
      <c r="H49" s="22">
        <v>6</v>
      </c>
      <c r="I49" s="65" t="s">
        <v>51</v>
      </c>
      <c r="J49"/>
    </row>
    <row r="50" spans="1:10" ht="24.75" customHeight="1">
      <c r="A50" s="64">
        <v>33</v>
      </c>
      <c r="B50" s="57">
        <v>139</v>
      </c>
      <c r="C50" s="57" t="s">
        <v>158</v>
      </c>
      <c r="D50" s="96">
        <v>0.020844907407407406</v>
      </c>
      <c r="E50" s="20" t="s">
        <v>48</v>
      </c>
      <c r="F50" s="21">
        <f t="shared" si="1"/>
        <v>0.003474151234567901</v>
      </c>
      <c r="G50" s="22">
        <v>25</v>
      </c>
      <c r="H50" s="22">
        <v>6</v>
      </c>
      <c r="I50" s="65" t="s">
        <v>52</v>
      </c>
      <c r="J50"/>
    </row>
    <row r="51" spans="1:10" ht="24.75" customHeight="1">
      <c r="A51" s="64">
        <v>34</v>
      </c>
      <c r="B51" s="57">
        <v>141</v>
      </c>
      <c r="C51" s="57" t="s">
        <v>160</v>
      </c>
      <c r="D51" s="96">
        <v>0.020925925925925928</v>
      </c>
      <c r="E51" s="20"/>
      <c r="F51" s="21">
        <f t="shared" si="1"/>
        <v>0.0034876543209876546</v>
      </c>
      <c r="G51" s="22">
        <v>52</v>
      </c>
      <c r="H51" s="22">
        <v>6</v>
      </c>
      <c r="I51" s="65" t="s">
        <v>167</v>
      </c>
      <c r="J51"/>
    </row>
    <row r="52" spans="1:10" ht="24.75" customHeight="1">
      <c r="A52" s="64">
        <v>35</v>
      </c>
      <c r="B52" s="57">
        <v>116</v>
      </c>
      <c r="C52" s="57" t="s">
        <v>141</v>
      </c>
      <c r="D52" s="96">
        <v>0.02101851851851852</v>
      </c>
      <c r="E52" s="20" t="s">
        <v>48</v>
      </c>
      <c r="F52" s="21">
        <f t="shared" si="1"/>
        <v>0.0035030864197530868</v>
      </c>
      <c r="G52" s="22">
        <v>37</v>
      </c>
      <c r="H52" s="22">
        <v>6</v>
      </c>
      <c r="I52" s="65" t="s">
        <v>22</v>
      </c>
      <c r="J52"/>
    </row>
    <row r="53" spans="1:10" ht="24.75" customHeight="1">
      <c r="A53" s="64">
        <v>36</v>
      </c>
      <c r="B53" s="57">
        <v>160</v>
      </c>
      <c r="C53" s="57" t="s">
        <v>117</v>
      </c>
      <c r="D53" s="96">
        <v>0.021099537037037038</v>
      </c>
      <c r="E53" s="20"/>
      <c r="F53" s="21">
        <f t="shared" si="1"/>
        <v>0.00351658950617284</v>
      </c>
      <c r="G53" s="22">
        <v>66</v>
      </c>
      <c r="H53" s="22">
        <v>6</v>
      </c>
      <c r="I53" s="65" t="s">
        <v>52</v>
      </c>
      <c r="J53"/>
    </row>
    <row r="54" spans="1:10" ht="24.75" customHeight="1">
      <c r="A54" s="64">
        <v>37</v>
      </c>
      <c r="B54" s="57">
        <v>165</v>
      </c>
      <c r="C54" s="57" t="s">
        <v>94</v>
      </c>
      <c r="D54" s="96">
        <v>0.021608796296296296</v>
      </c>
      <c r="E54" s="20"/>
      <c r="F54" s="21">
        <f t="shared" si="1"/>
        <v>0.003601466049382716</v>
      </c>
      <c r="G54" s="22">
        <v>48</v>
      </c>
      <c r="H54" s="22">
        <v>6</v>
      </c>
      <c r="I54" s="65" t="s">
        <v>52</v>
      </c>
      <c r="J54"/>
    </row>
    <row r="55" spans="1:10" ht="24.75" customHeight="1">
      <c r="A55" s="64">
        <v>38</v>
      </c>
      <c r="B55" s="57">
        <v>114</v>
      </c>
      <c r="C55" s="57" t="s">
        <v>139</v>
      </c>
      <c r="D55" s="96">
        <v>0.02181712962962963</v>
      </c>
      <c r="E55" s="20"/>
      <c r="F55" s="21">
        <f t="shared" si="1"/>
        <v>0.0036361882716049385</v>
      </c>
      <c r="G55" s="22">
        <v>63</v>
      </c>
      <c r="H55" s="22">
        <v>6</v>
      </c>
      <c r="I55" s="65" t="s">
        <v>22</v>
      </c>
      <c r="J55"/>
    </row>
    <row r="56" spans="1:10" ht="24.75" customHeight="1">
      <c r="A56" s="64">
        <v>39</v>
      </c>
      <c r="B56" s="57">
        <v>99</v>
      </c>
      <c r="C56" s="57" t="s">
        <v>128</v>
      </c>
      <c r="D56" s="96">
        <v>0.021875000000000002</v>
      </c>
      <c r="E56" s="20"/>
      <c r="F56" s="21">
        <f t="shared" si="1"/>
        <v>0.003645833333333334</v>
      </c>
      <c r="G56" s="22">
        <v>56</v>
      </c>
      <c r="H56" s="22">
        <v>6</v>
      </c>
      <c r="I56" s="65" t="s">
        <v>22</v>
      </c>
      <c r="J56"/>
    </row>
    <row r="57" spans="1:10" ht="24.75" customHeight="1">
      <c r="A57" s="64">
        <v>40</v>
      </c>
      <c r="B57" s="57">
        <v>161</v>
      </c>
      <c r="C57" s="57" t="s">
        <v>118</v>
      </c>
      <c r="D57" s="96">
        <v>0.021967592592592594</v>
      </c>
      <c r="E57" s="20"/>
      <c r="F57" s="21">
        <f t="shared" si="1"/>
        <v>0.0036612654320987655</v>
      </c>
      <c r="G57" s="22">
        <v>51</v>
      </c>
      <c r="H57" s="22">
        <v>6</v>
      </c>
      <c r="I57" s="65" t="s">
        <v>89</v>
      </c>
      <c r="J57"/>
    </row>
    <row r="58" spans="1:10" ht="24.75" customHeight="1">
      <c r="A58" s="64">
        <v>41</v>
      </c>
      <c r="B58" s="57">
        <v>173</v>
      </c>
      <c r="C58" s="57" t="s">
        <v>100</v>
      </c>
      <c r="D58" s="96">
        <v>0.022037037037037036</v>
      </c>
      <c r="E58" s="20"/>
      <c r="F58" s="21">
        <f t="shared" si="1"/>
        <v>0.003672839506172839</v>
      </c>
      <c r="G58" s="22">
        <v>61</v>
      </c>
      <c r="H58" s="22">
        <v>6</v>
      </c>
      <c r="I58" s="65" t="s">
        <v>52</v>
      </c>
      <c r="J58"/>
    </row>
    <row r="59" spans="1:10" ht="24.75" customHeight="1">
      <c r="A59" s="64">
        <v>43</v>
      </c>
      <c r="B59" s="57">
        <v>97</v>
      </c>
      <c r="C59" s="57" t="s">
        <v>126</v>
      </c>
      <c r="D59" s="96">
        <v>0.022164351851851852</v>
      </c>
      <c r="E59" s="20"/>
      <c r="F59" s="21">
        <f aca="true" t="shared" si="2" ref="F59:F80">D59/$H$17</f>
        <v>0.0036940586419753085</v>
      </c>
      <c r="G59" s="22">
        <v>60</v>
      </c>
      <c r="H59" s="22">
        <v>6</v>
      </c>
      <c r="I59" s="65" t="s">
        <v>22</v>
      </c>
      <c r="J59"/>
    </row>
    <row r="60" spans="1:10" ht="24.75" customHeight="1">
      <c r="A60" s="64">
        <v>44</v>
      </c>
      <c r="B60" s="57">
        <v>8</v>
      </c>
      <c r="C60" s="57" t="s">
        <v>166</v>
      </c>
      <c r="D60" s="96">
        <v>0.022199074074074076</v>
      </c>
      <c r="E60" s="20"/>
      <c r="F60" s="21">
        <f t="shared" si="2"/>
        <v>0.003699845679012346</v>
      </c>
      <c r="G60" s="22">
        <v>57</v>
      </c>
      <c r="H60" s="22">
        <v>6</v>
      </c>
      <c r="I60" s="65" t="s">
        <v>22</v>
      </c>
      <c r="J60"/>
    </row>
    <row r="61" spans="1:10" ht="24.75" customHeight="1">
      <c r="A61" s="64">
        <v>45</v>
      </c>
      <c r="B61" s="57">
        <v>128</v>
      </c>
      <c r="C61" s="57" t="s">
        <v>151</v>
      </c>
      <c r="D61" s="96">
        <v>0.022233796296296297</v>
      </c>
      <c r="E61" s="20"/>
      <c r="F61" s="21">
        <f t="shared" si="2"/>
        <v>0.003705632716049383</v>
      </c>
      <c r="G61" s="22">
        <v>41</v>
      </c>
      <c r="H61" s="22">
        <v>6</v>
      </c>
      <c r="I61" s="65" t="s">
        <v>22</v>
      </c>
      <c r="J61"/>
    </row>
    <row r="62" spans="1:10" ht="24.75" customHeight="1">
      <c r="A62" s="64">
        <v>46</v>
      </c>
      <c r="B62" s="57">
        <v>102</v>
      </c>
      <c r="C62" s="57" t="s">
        <v>130</v>
      </c>
      <c r="D62" s="96">
        <v>0.022303240740740738</v>
      </c>
      <c r="E62" s="20" t="s">
        <v>48</v>
      </c>
      <c r="F62" s="21">
        <f t="shared" si="2"/>
        <v>0.0037172067901234565</v>
      </c>
      <c r="G62" s="22">
        <v>52</v>
      </c>
      <c r="H62" s="22">
        <v>6</v>
      </c>
      <c r="I62" s="65" t="s">
        <v>22</v>
      </c>
      <c r="J62"/>
    </row>
    <row r="63" spans="1:10" ht="24.75" customHeight="1">
      <c r="A63" s="64">
        <v>47</v>
      </c>
      <c r="B63" s="57">
        <v>131</v>
      </c>
      <c r="C63" s="57" t="s">
        <v>153</v>
      </c>
      <c r="D63" s="96">
        <v>0.022650462962962966</v>
      </c>
      <c r="E63" s="20" t="s">
        <v>48</v>
      </c>
      <c r="F63" s="21">
        <f t="shared" si="2"/>
        <v>0.003775077160493828</v>
      </c>
      <c r="G63" s="22">
        <v>35</v>
      </c>
      <c r="H63" s="22">
        <v>6</v>
      </c>
      <c r="I63" s="65" t="s">
        <v>22</v>
      </c>
      <c r="J63"/>
    </row>
    <row r="64" spans="1:10" ht="24.75" customHeight="1">
      <c r="A64" s="64">
        <v>48</v>
      </c>
      <c r="B64" s="57">
        <v>121</v>
      </c>
      <c r="C64" s="57" t="s">
        <v>145</v>
      </c>
      <c r="D64" s="96">
        <v>0.022754629629629628</v>
      </c>
      <c r="E64" s="20"/>
      <c r="F64" s="21">
        <f t="shared" si="2"/>
        <v>0.003792438271604938</v>
      </c>
      <c r="G64" s="22">
        <v>53</v>
      </c>
      <c r="H64" s="22">
        <v>6</v>
      </c>
      <c r="I64" s="65" t="s">
        <v>22</v>
      </c>
      <c r="J64"/>
    </row>
    <row r="65" spans="1:10" ht="24.75" customHeight="1">
      <c r="A65" s="64">
        <v>49</v>
      </c>
      <c r="B65" s="57">
        <v>119</v>
      </c>
      <c r="C65" s="57" t="s">
        <v>143</v>
      </c>
      <c r="D65" s="96">
        <v>0.022789351851851852</v>
      </c>
      <c r="E65" s="20" t="s">
        <v>48</v>
      </c>
      <c r="F65" s="21">
        <f t="shared" si="2"/>
        <v>0.0037982253086419754</v>
      </c>
      <c r="G65" s="22">
        <v>36</v>
      </c>
      <c r="H65" s="22">
        <v>6</v>
      </c>
      <c r="I65" s="65" t="s">
        <v>22</v>
      </c>
      <c r="J65"/>
    </row>
    <row r="66" spans="1:10" ht="24.75" customHeight="1">
      <c r="A66" s="64">
        <v>50</v>
      </c>
      <c r="B66" s="57">
        <v>177</v>
      </c>
      <c r="C66" s="57" t="s">
        <v>102</v>
      </c>
      <c r="D66" s="96">
        <v>0.023414351851851853</v>
      </c>
      <c r="E66" s="20"/>
      <c r="F66" s="21">
        <f t="shared" si="2"/>
        <v>0.0039023919753086423</v>
      </c>
      <c r="G66" s="22">
        <v>61</v>
      </c>
      <c r="H66" s="22">
        <v>6</v>
      </c>
      <c r="I66" s="65" t="s">
        <v>51</v>
      </c>
      <c r="J66"/>
    </row>
    <row r="67" spans="1:10" ht="24.75" customHeight="1">
      <c r="A67" s="64">
        <v>51</v>
      </c>
      <c r="B67" s="57">
        <v>134</v>
      </c>
      <c r="C67" s="57" t="s">
        <v>155</v>
      </c>
      <c r="D67" s="96">
        <v>0.023738425925925923</v>
      </c>
      <c r="E67" s="20"/>
      <c r="F67" s="21">
        <f t="shared" si="2"/>
        <v>0.003956404320987654</v>
      </c>
      <c r="G67" s="22">
        <v>47</v>
      </c>
      <c r="H67" s="22">
        <v>6</v>
      </c>
      <c r="I67" s="65" t="s">
        <v>22</v>
      </c>
      <c r="J67"/>
    </row>
    <row r="68" spans="1:10" ht="24.75" customHeight="1">
      <c r="A68" s="64">
        <v>52</v>
      </c>
      <c r="B68" s="57">
        <v>127</v>
      </c>
      <c r="C68" s="57" t="s">
        <v>150</v>
      </c>
      <c r="D68" s="96">
        <v>0.02377314814814815</v>
      </c>
      <c r="E68" s="20"/>
      <c r="F68" s="21">
        <f t="shared" si="2"/>
        <v>0.003962191358024692</v>
      </c>
      <c r="G68" s="22">
        <v>69</v>
      </c>
      <c r="H68" s="22">
        <v>6</v>
      </c>
      <c r="I68" s="65" t="s">
        <v>22</v>
      </c>
      <c r="J68"/>
    </row>
    <row r="69" spans="1:10" ht="24.75" customHeight="1">
      <c r="A69" s="64">
        <v>53</v>
      </c>
      <c r="B69" s="57">
        <v>167</v>
      </c>
      <c r="C69" s="57" t="s">
        <v>96</v>
      </c>
      <c r="D69" s="96">
        <v>0.024166666666666666</v>
      </c>
      <c r="E69" s="20" t="s">
        <v>48</v>
      </c>
      <c r="F69" s="21">
        <f t="shared" si="2"/>
        <v>0.004027777777777778</v>
      </c>
      <c r="G69" s="22">
        <v>50</v>
      </c>
      <c r="H69" s="22">
        <v>6</v>
      </c>
      <c r="I69" s="65" t="s">
        <v>90</v>
      </c>
      <c r="J69"/>
    </row>
    <row r="70" spans="1:10" ht="24.75" customHeight="1">
      <c r="A70" s="64">
        <v>54</v>
      </c>
      <c r="B70" s="57">
        <v>179</v>
      </c>
      <c r="C70" s="57" t="s">
        <v>103</v>
      </c>
      <c r="D70" s="96">
        <v>0.024189814814814817</v>
      </c>
      <c r="E70" s="20" t="s">
        <v>48</v>
      </c>
      <c r="F70" s="21">
        <f t="shared" si="2"/>
        <v>0.004031635802469136</v>
      </c>
      <c r="G70" s="22">
        <v>49</v>
      </c>
      <c r="H70" s="22">
        <v>6</v>
      </c>
      <c r="I70" s="65" t="s">
        <v>90</v>
      </c>
      <c r="J70"/>
    </row>
    <row r="71" spans="1:10" ht="24.75" customHeight="1">
      <c r="A71" s="64">
        <v>55</v>
      </c>
      <c r="B71" s="57">
        <v>94</v>
      </c>
      <c r="C71" s="57" t="s">
        <v>124</v>
      </c>
      <c r="D71" s="96">
        <v>0.024340277777777777</v>
      </c>
      <c r="E71" s="20"/>
      <c r="F71" s="21">
        <f t="shared" si="2"/>
        <v>0.0040567129629629625</v>
      </c>
      <c r="G71" s="22">
        <v>48</v>
      </c>
      <c r="H71" s="22">
        <v>6</v>
      </c>
      <c r="I71" s="65" t="s">
        <v>22</v>
      </c>
      <c r="J71"/>
    </row>
    <row r="72" spans="1:10" ht="24.75" customHeight="1">
      <c r="A72" s="64">
        <v>56</v>
      </c>
      <c r="B72" s="57">
        <v>175</v>
      </c>
      <c r="C72" s="57" t="s">
        <v>101</v>
      </c>
      <c r="D72" s="96">
        <v>0.02494212962962963</v>
      </c>
      <c r="E72" s="20" t="s">
        <v>48</v>
      </c>
      <c r="F72" s="21">
        <f t="shared" si="2"/>
        <v>0.004157021604938272</v>
      </c>
      <c r="G72" s="22">
        <v>60</v>
      </c>
      <c r="H72" s="22">
        <v>6</v>
      </c>
      <c r="I72" s="65" t="s">
        <v>52</v>
      </c>
      <c r="J72"/>
    </row>
    <row r="73" spans="1:10" ht="24.75" customHeight="1">
      <c r="A73" s="64">
        <v>57</v>
      </c>
      <c r="B73" s="57">
        <v>20</v>
      </c>
      <c r="C73" s="57" t="s">
        <v>121</v>
      </c>
      <c r="D73" s="96">
        <v>0.02525462962962963</v>
      </c>
      <c r="E73" s="20" t="s">
        <v>48</v>
      </c>
      <c r="F73" s="21">
        <f t="shared" si="2"/>
        <v>0.004209104938271605</v>
      </c>
      <c r="G73" s="22">
        <v>52</v>
      </c>
      <c r="H73" s="22">
        <v>6</v>
      </c>
      <c r="I73" s="65" t="s">
        <v>22</v>
      </c>
      <c r="J73"/>
    </row>
    <row r="74" spans="1:10" ht="24.75" customHeight="1">
      <c r="A74" s="64">
        <v>58</v>
      </c>
      <c r="B74" s="57">
        <v>166</v>
      </c>
      <c r="C74" s="57" t="s">
        <v>95</v>
      </c>
      <c r="D74" s="96">
        <v>0.025405092592592594</v>
      </c>
      <c r="E74" s="20"/>
      <c r="F74" s="21">
        <f t="shared" si="2"/>
        <v>0.004234182098765432</v>
      </c>
      <c r="G74" s="22">
        <v>65</v>
      </c>
      <c r="H74" s="22">
        <v>6</v>
      </c>
      <c r="I74" s="65" t="s">
        <v>49</v>
      </c>
      <c r="J74"/>
    </row>
    <row r="75" spans="1:10" ht="24.75" customHeight="1">
      <c r="A75" s="64">
        <v>59</v>
      </c>
      <c r="B75" s="57">
        <v>140</v>
      </c>
      <c r="C75" s="57" t="s">
        <v>159</v>
      </c>
      <c r="D75" s="96">
        <v>0.025729166666666664</v>
      </c>
      <c r="E75" s="20" t="s">
        <v>48</v>
      </c>
      <c r="F75" s="21">
        <f t="shared" si="2"/>
        <v>0.004288194444444444</v>
      </c>
      <c r="G75" s="22">
        <v>49</v>
      </c>
      <c r="H75" s="22">
        <v>6</v>
      </c>
      <c r="I75" s="65" t="s">
        <v>167</v>
      </c>
      <c r="J75"/>
    </row>
    <row r="76" spans="1:10" ht="24.75" customHeight="1">
      <c r="A76" s="64">
        <v>60</v>
      </c>
      <c r="B76" s="57">
        <v>182</v>
      </c>
      <c r="C76" s="57" t="s">
        <v>165</v>
      </c>
      <c r="D76" s="96">
        <v>0.025740740740740745</v>
      </c>
      <c r="E76" s="20"/>
      <c r="F76" s="21">
        <f t="shared" si="2"/>
        <v>0.004290123456790124</v>
      </c>
      <c r="G76" s="22">
        <v>61</v>
      </c>
      <c r="H76" s="22">
        <v>6</v>
      </c>
      <c r="I76" s="65" t="s">
        <v>52</v>
      </c>
      <c r="J76"/>
    </row>
    <row r="77" spans="1:10" ht="24.75" customHeight="1">
      <c r="A77" s="64">
        <v>61</v>
      </c>
      <c r="B77" s="57">
        <v>185</v>
      </c>
      <c r="C77" s="57" t="s">
        <v>106</v>
      </c>
      <c r="D77" s="96">
        <v>0.02579861111111111</v>
      </c>
      <c r="E77" s="20" t="s">
        <v>48</v>
      </c>
      <c r="F77" s="21">
        <f t="shared" si="2"/>
        <v>0.004299768518518518</v>
      </c>
      <c r="G77" s="22">
        <v>36</v>
      </c>
      <c r="H77" s="22">
        <v>6</v>
      </c>
      <c r="I77" s="65" t="s">
        <v>52</v>
      </c>
      <c r="J77"/>
    </row>
    <row r="78" spans="1:10" ht="24.75" customHeight="1">
      <c r="A78" s="64">
        <v>62</v>
      </c>
      <c r="B78" s="57">
        <v>172</v>
      </c>
      <c r="C78" s="57" t="s">
        <v>99</v>
      </c>
      <c r="D78" s="96">
        <v>0.025810185185185183</v>
      </c>
      <c r="E78" s="20" t="s">
        <v>48</v>
      </c>
      <c r="F78" s="21">
        <f t="shared" si="2"/>
        <v>0.004301697530864197</v>
      </c>
      <c r="G78" s="22">
        <v>38</v>
      </c>
      <c r="H78" s="22">
        <v>6</v>
      </c>
      <c r="I78" s="65" t="s">
        <v>52</v>
      </c>
      <c r="J78"/>
    </row>
    <row r="79" spans="1:10" ht="24.75" customHeight="1">
      <c r="A79" s="64">
        <v>63</v>
      </c>
      <c r="B79" s="57">
        <v>186</v>
      </c>
      <c r="C79" s="57" t="s">
        <v>107</v>
      </c>
      <c r="D79" s="96">
        <v>0.02621527777777778</v>
      </c>
      <c r="E79" s="20" t="s">
        <v>48</v>
      </c>
      <c r="F79" s="21">
        <f t="shared" si="2"/>
        <v>0.004369212962962963</v>
      </c>
      <c r="G79" s="22">
        <v>41</v>
      </c>
      <c r="H79" s="22">
        <v>6</v>
      </c>
      <c r="I79" s="65" t="s">
        <v>52</v>
      </c>
      <c r="J79"/>
    </row>
    <row r="80" spans="1:10" ht="24.75" customHeight="1">
      <c r="A80" s="64">
        <v>64</v>
      </c>
      <c r="B80" s="57">
        <v>132</v>
      </c>
      <c r="C80" s="57" t="s">
        <v>154</v>
      </c>
      <c r="D80" s="96">
        <v>0.026354166666666668</v>
      </c>
      <c r="E80" s="20" t="s">
        <v>48</v>
      </c>
      <c r="F80" s="21">
        <f t="shared" si="2"/>
        <v>0.004392361111111112</v>
      </c>
      <c r="G80" s="22">
        <v>56</v>
      </c>
      <c r="H80" s="22">
        <v>6</v>
      </c>
      <c r="I80" s="65" t="s">
        <v>22</v>
      </c>
      <c r="J80"/>
    </row>
    <row r="81" spans="1:10" ht="24.75" customHeight="1">
      <c r="A81" s="64">
        <v>65</v>
      </c>
      <c r="B81" s="57">
        <v>113</v>
      </c>
      <c r="C81" s="57" t="s">
        <v>138</v>
      </c>
      <c r="D81" s="96">
        <v>0.026377314814814815</v>
      </c>
      <c r="E81" s="20"/>
      <c r="F81" s="21">
        <f aca="true" t="shared" si="3" ref="F81:F87">D81/$H$17</f>
        <v>0.004396219135802469</v>
      </c>
      <c r="G81" s="22">
        <v>66</v>
      </c>
      <c r="H81" s="22">
        <v>6</v>
      </c>
      <c r="I81" s="65" t="s">
        <v>22</v>
      </c>
      <c r="J81"/>
    </row>
    <row r="82" spans="1:10" ht="24.75" customHeight="1">
      <c r="A82" s="64">
        <v>66</v>
      </c>
      <c r="B82" s="57">
        <v>169</v>
      </c>
      <c r="C82" s="57" t="s">
        <v>97</v>
      </c>
      <c r="D82" s="96">
        <v>0.026759259259259257</v>
      </c>
      <c r="E82" s="20"/>
      <c r="F82" s="21">
        <f t="shared" si="3"/>
        <v>0.004459876543209876</v>
      </c>
      <c r="G82" s="22">
        <v>60</v>
      </c>
      <c r="H82" s="22">
        <v>6</v>
      </c>
      <c r="I82" s="65" t="s">
        <v>52</v>
      </c>
      <c r="J82"/>
    </row>
    <row r="83" spans="1:10" ht="24.75" customHeight="1">
      <c r="A83" s="64">
        <v>67</v>
      </c>
      <c r="B83" s="57">
        <v>170</v>
      </c>
      <c r="C83" s="57" t="s">
        <v>98</v>
      </c>
      <c r="D83" s="96">
        <v>0.026793981481481485</v>
      </c>
      <c r="E83" s="20" t="s">
        <v>48</v>
      </c>
      <c r="F83" s="21">
        <f t="shared" si="3"/>
        <v>0.004465663580246914</v>
      </c>
      <c r="G83" s="22">
        <v>54</v>
      </c>
      <c r="H83" s="22">
        <v>6</v>
      </c>
      <c r="I83" s="65" t="s">
        <v>51</v>
      </c>
      <c r="J83"/>
    </row>
    <row r="84" spans="1:10" ht="24.75" customHeight="1">
      <c r="A84" s="64">
        <v>68</v>
      </c>
      <c r="B84" s="57">
        <v>115</v>
      </c>
      <c r="C84" s="57" t="s">
        <v>140</v>
      </c>
      <c r="D84" s="96">
        <v>0.02711805555555555</v>
      </c>
      <c r="E84" s="20" t="s">
        <v>48</v>
      </c>
      <c r="F84" s="21">
        <f t="shared" si="3"/>
        <v>0.004519675925925925</v>
      </c>
      <c r="G84" s="22">
        <v>54</v>
      </c>
      <c r="H84" s="22">
        <v>6</v>
      </c>
      <c r="I84" s="65" t="s">
        <v>22</v>
      </c>
      <c r="J84"/>
    </row>
    <row r="85" spans="1:10" ht="24.75" customHeight="1">
      <c r="A85" s="64">
        <v>69</v>
      </c>
      <c r="B85" s="57">
        <v>164</v>
      </c>
      <c r="C85" s="57" t="s">
        <v>93</v>
      </c>
      <c r="D85" s="96">
        <v>0.027372685185185184</v>
      </c>
      <c r="E85" s="20"/>
      <c r="F85" s="21">
        <f t="shared" si="3"/>
        <v>0.004562114197530864</v>
      </c>
      <c r="G85" s="22">
        <v>67</v>
      </c>
      <c r="H85" s="22">
        <v>6</v>
      </c>
      <c r="I85" s="65" t="s">
        <v>52</v>
      </c>
      <c r="J85"/>
    </row>
    <row r="86" spans="1:10" ht="24.75" customHeight="1">
      <c r="A86" s="64">
        <v>70</v>
      </c>
      <c r="B86" s="57">
        <v>100</v>
      </c>
      <c r="C86" s="57" t="s">
        <v>129</v>
      </c>
      <c r="D86" s="96">
        <v>0.028738425925925928</v>
      </c>
      <c r="E86" s="20" t="s">
        <v>48</v>
      </c>
      <c r="F86" s="92">
        <f t="shared" si="3"/>
        <v>0.004789737654320988</v>
      </c>
      <c r="G86" s="22">
        <v>43</v>
      </c>
      <c r="H86" s="22">
        <v>6</v>
      </c>
      <c r="I86" s="65" t="s">
        <v>22</v>
      </c>
      <c r="J86"/>
    </row>
    <row r="87" spans="1:10" ht="24.75" customHeight="1" thickBot="1">
      <c r="A87" s="64">
        <v>71</v>
      </c>
      <c r="B87" s="66">
        <v>9</v>
      </c>
      <c r="C87" s="66" t="s">
        <v>119</v>
      </c>
      <c r="D87" s="98">
        <v>0.028773148148148145</v>
      </c>
      <c r="E87" s="67"/>
      <c r="F87" s="68">
        <f t="shared" si="3"/>
        <v>0.0047955246913580244</v>
      </c>
      <c r="G87" s="22">
        <v>69</v>
      </c>
      <c r="H87" s="70">
        <v>6</v>
      </c>
      <c r="I87" s="71" t="s">
        <v>22</v>
      </c>
      <c r="J87"/>
    </row>
    <row r="88" spans="1:9" ht="12.75">
      <c r="A88" s="76"/>
      <c r="B88" s="27"/>
      <c r="C88" s="72"/>
      <c r="D88" s="73"/>
      <c r="E88" s="27"/>
      <c r="F88" s="27"/>
      <c r="G88" s="27"/>
      <c r="H88" s="27"/>
      <c r="I88" s="28"/>
    </row>
    <row r="89" spans="1:9" ht="19.5" customHeight="1" thickBot="1">
      <c r="A89" s="222" t="s">
        <v>169</v>
      </c>
      <c r="B89" s="223"/>
      <c r="C89" s="223"/>
      <c r="D89" s="223"/>
      <c r="E89" s="223"/>
      <c r="F89" s="223"/>
      <c r="G89" s="223"/>
      <c r="H89" s="223"/>
      <c r="I89" s="224"/>
    </row>
  </sheetData>
  <sheetProtection/>
  <mergeCells count="4">
    <mergeCell ref="A2:I2"/>
    <mergeCell ref="A3:I3"/>
    <mergeCell ref="A1:I1"/>
    <mergeCell ref="A89:I89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7"/>
  <sheetViews>
    <sheetView zoomScale="85" zoomScaleNormal="85" zoomScalePageLayoutView="0" workbookViewId="0" topLeftCell="A1">
      <selection activeCell="I34" sqref="I34"/>
    </sheetView>
  </sheetViews>
  <sheetFormatPr defaultColWidth="9.140625" defaultRowHeight="12.75"/>
  <cols>
    <col min="3" max="3" width="18.00390625" style="16" customWidth="1"/>
    <col min="4" max="4" width="21.421875" style="1" bestFit="1" customWidth="1"/>
    <col min="5" max="5" width="3.140625" style="0" customWidth="1"/>
    <col min="6" max="6" width="19.57421875" style="0" bestFit="1" customWidth="1"/>
    <col min="7" max="7" width="4.28125" style="0" customWidth="1"/>
    <col min="8" max="8" width="13.8515625" style="0" bestFit="1" customWidth="1"/>
    <col min="9" max="9" width="12.00390625" style="0" customWidth="1"/>
  </cols>
  <sheetData>
    <row r="1" spans="1:10" ht="27">
      <c r="A1" s="206" t="s">
        <v>85</v>
      </c>
      <c r="B1" s="207"/>
      <c r="C1" s="207"/>
      <c r="D1" s="207"/>
      <c r="E1" s="207"/>
      <c r="F1" s="207"/>
      <c r="G1" s="207"/>
      <c r="H1" s="207"/>
      <c r="I1" s="23"/>
      <c r="J1" s="24"/>
    </row>
    <row r="2" spans="1:10" ht="27">
      <c r="A2" s="208">
        <v>42385</v>
      </c>
      <c r="B2" s="209"/>
      <c r="C2" s="209"/>
      <c r="D2" s="209"/>
      <c r="E2" s="209"/>
      <c r="F2" s="209"/>
      <c r="G2" s="209"/>
      <c r="H2" s="209"/>
      <c r="I2" s="27"/>
      <c r="J2" s="28"/>
    </row>
    <row r="3" spans="1:10" ht="27">
      <c r="A3" s="25"/>
      <c r="B3" s="26"/>
      <c r="C3" s="26"/>
      <c r="D3" s="26"/>
      <c r="E3" s="26"/>
      <c r="F3" s="26"/>
      <c r="G3" s="26"/>
      <c r="H3" s="26"/>
      <c r="I3" s="27"/>
      <c r="J3" s="28"/>
    </row>
    <row r="4" spans="1:10" ht="14.25" customHeight="1">
      <c r="A4" s="4" t="s">
        <v>2</v>
      </c>
      <c r="B4" s="5" t="s">
        <v>3</v>
      </c>
      <c r="C4" s="5" t="s">
        <v>4</v>
      </c>
      <c r="D4" s="5" t="s">
        <v>5</v>
      </c>
      <c r="E4" s="6"/>
      <c r="F4" s="6" t="s">
        <v>6</v>
      </c>
      <c r="G4" s="27"/>
      <c r="H4" s="6" t="s">
        <v>8</v>
      </c>
      <c r="I4" s="210" t="s">
        <v>7</v>
      </c>
      <c r="J4" s="211"/>
    </row>
    <row r="5" spans="1:10" ht="19.5">
      <c r="A5" s="29"/>
      <c r="B5" s="30"/>
      <c r="C5" s="31"/>
      <c r="D5" s="32"/>
      <c r="E5" s="32"/>
      <c r="F5" s="33" t="s">
        <v>0</v>
      </c>
      <c r="G5" s="212" t="s">
        <v>1</v>
      </c>
      <c r="H5" s="212"/>
      <c r="I5" s="34">
        <v>2</v>
      </c>
      <c r="J5" s="35"/>
    </row>
    <row r="6" spans="1:10" ht="19.5">
      <c r="A6" s="29"/>
      <c r="B6" s="13" t="s">
        <v>27</v>
      </c>
      <c r="C6" s="31"/>
      <c r="D6" s="32"/>
      <c r="E6" s="32"/>
      <c r="F6" s="33"/>
      <c r="G6" s="33"/>
      <c r="H6" s="33"/>
      <c r="I6" s="34"/>
      <c r="J6" s="35"/>
    </row>
    <row r="7" spans="1:10" ht="14.25">
      <c r="A7" s="36">
        <v>2</v>
      </c>
      <c r="B7" s="37">
        <v>1</v>
      </c>
      <c r="C7" s="38" t="s">
        <v>75</v>
      </c>
      <c r="D7" s="39" t="s">
        <v>55</v>
      </c>
      <c r="E7" s="40"/>
      <c r="F7" s="41">
        <v>0.009895833333333333</v>
      </c>
      <c r="G7" s="42"/>
      <c r="H7" s="43">
        <f>F7/$I$5</f>
        <v>0.0049479166666666664</v>
      </c>
      <c r="I7" s="44">
        <f>($I$5/F7)/24</f>
        <v>8.421052631578947</v>
      </c>
      <c r="J7" s="45"/>
    </row>
    <row r="8" spans="1:10" ht="19.5">
      <c r="A8" s="29"/>
      <c r="B8" s="30"/>
      <c r="C8" s="31"/>
      <c r="D8" s="32"/>
      <c r="E8" s="32"/>
      <c r="F8" s="33" t="s">
        <v>0</v>
      </c>
      <c r="G8" s="212" t="s">
        <v>1</v>
      </c>
      <c r="H8" s="212"/>
      <c r="I8" s="34">
        <v>6</v>
      </c>
      <c r="J8" s="35"/>
    </row>
    <row r="9" spans="1:10" ht="19.5">
      <c r="A9" s="29"/>
      <c r="B9" s="13" t="s">
        <v>27</v>
      </c>
      <c r="C9" s="31"/>
      <c r="D9" s="32"/>
      <c r="E9" s="32"/>
      <c r="F9" s="33"/>
      <c r="G9" s="33"/>
      <c r="H9" s="33"/>
      <c r="I9" s="34"/>
      <c r="J9" s="35"/>
    </row>
    <row r="10" spans="1:10" ht="14.25">
      <c r="A10" s="36">
        <v>4</v>
      </c>
      <c r="B10" s="37">
        <v>1</v>
      </c>
      <c r="C10" s="38" t="s">
        <v>37</v>
      </c>
      <c r="D10" s="39" t="s">
        <v>67</v>
      </c>
      <c r="E10" s="40"/>
      <c r="F10" s="41">
        <v>0.015162037037037036</v>
      </c>
      <c r="G10" s="42"/>
      <c r="H10" s="43">
        <f>F10/$I$8</f>
        <v>0.002527006172839506</v>
      </c>
      <c r="I10" s="44">
        <f>($I$8/F10)/24</f>
        <v>16.48854961832061</v>
      </c>
      <c r="J10" s="45"/>
    </row>
    <row r="11" spans="1:10" ht="14.25">
      <c r="A11" s="36">
        <v>5</v>
      </c>
      <c r="B11" s="37">
        <v>2</v>
      </c>
      <c r="C11" s="38" t="s">
        <v>77</v>
      </c>
      <c r="D11" s="39" t="s">
        <v>61</v>
      </c>
      <c r="E11" s="40"/>
      <c r="F11" s="41">
        <v>0.015243055555555557</v>
      </c>
      <c r="G11" s="42"/>
      <c r="H11" s="43">
        <f aca="true" t="shared" si="0" ref="H11:H31">F11/$I$8</f>
        <v>0.0025405092592592593</v>
      </c>
      <c r="I11" s="44">
        <f aca="true" t="shared" si="1" ref="I11:I31">($I$8/F11)/24</f>
        <v>16.400911161731205</v>
      </c>
      <c r="J11" s="28"/>
    </row>
    <row r="12" spans="1:10" ht="14.25">
      <c r="A12" s="46">
        <v>6</v>
      </c>
      <c r="B12" s="37">
        <v>3</v>
      </c>
      <c r="C12" s="38" t="s">
        <v>9</v>
      </c>
      <c r="D12" s="39" t="s">
        <v>34</v>
      </c>
      <c r="E12" s="40"/>
      <c r="F12" s="41">
        <v>0.015324074074074073</v>
      </c>
      <c r="G12" s="42"/>
      <c r="H12" s="43">
        <f t="shared" si="0"/>
        <v>0.0025540123456790124</v>
      </c>
      <c r="I12" s="44">
        <f t="shared" si="1"/>
        <v>16.314199395770395</v>
      </c>
      <c r="J12" s="45"/>
    </row>
    <row r="13" spans="1:10" ht="14.25">
      <c r="A13" s="46">
        <v>9</v>
      </c>
      <c r="B13" s="37">
        <v>4</v>
      </c>
      <c r="C13" s="38" t="s">
        <v>78</v>
      </c>
      <c r="D13" s="39" t="s">
        <v>79</v>
      </c>
      <c r="E13" s="40"/>
      <c r="F13" s="41">
        <v>0.01556712962962963</v>
      </c>
      <c r="G13" s="42"/>
      <c r="H13" s="43">
        <f t="shared" si="0"/>
        <v>0.0025945216049382716</v>
      </c>
      <c r="I13" s="44">
        <f t="shared" si="1"/>
        <v>16.059479553903344</v>
      </c>
      <c r="J13" s="28"/>
    </row>
    <row r="14" spans="1:10" ht="14.25">
      <c r="A14" s="36">
        <v>12</v>
      </c>
      <c r="B14" s="37">
        <v>5</v>
      </c>
      <c r="C14" s="38" t="s">
        <v>17</v>
      </c>
      <c r="D14" s="39" t="s">
        <v>68</v>
      </c>
      <c r="E14" s="40"/>
      <c r="F14" s="41">
        <v>0.015868055555555555</v>
      </c>
      <c r="G14" s="42"/>
      <c r="H14" s="43">
        <f t="shared" si="0"/>
        <v>0.0026446759259259258</v>
      </c>
      <c r="I14" s="44">
        <f t="shared" si="1"/>
        <v>15.754923413566742</v>
      </c>
      <c r="J14" s="45"/>
    </row>
    <row r="15" spans="1:10" ht="14.25">
      <c r="A15" s="46">
        <v>13</v>
      </c>
      <c r="B15" s="37">
        <v>6</v>
      </c>
      <c r="C15" s="38" t="s">
        <v>24</v>
      </c>
      <c r="D15" s="39" t="s">
        <v>39</v>
      </c>
      <c r="E15" s="40"/>
      <c r="F15" s="41">
        <v>0.01601851851851852</v>
      </c>
      <c r="G15" s="42"/>
      <c r="H15" s="43">
        <f t="shared" si="0"/>
        <v>0.0026697530864197533</v>
      </c>
      <c r="I15" s="44">
        <f t="shared" si="1"/>
        <v>15.606936416184972</v>
      </c>
      <c r="J15" s="28"/>
    </row>
    <row r="16" spans="1:10" ht="14.25">
      <c r="A16" s="36">
        <v>16</v>
      </c>
      <c r="B16" s="37">
        <v>7</v>
      </c>
      <c r="C16" s="38" t="s">
        <v>11</v>
      </c>
      <c r="D16" s="39" t="s">
        <v>57</v>
      </c>
      <c r="E16" s="40"/>
      <c r="F16" s="41">
        <v>0.01638888888888889</v>
      </c>
      <c r="G16" s="42"/>
      <c r="H16" s="43">
        <f t="shared" si="0"/>
        <v>0.002731481481481482</v>
      </c>
      <c r="I16" s="44">
        <f t="shared" si="1"/>
        <v>15.254237288135592</v>
      </c>
      <c r="J16" s="28"/>
    </row>
    <row r="17" spans="1:10" ht="14.25">
      <c r="A17" s="36">
        <v>20</v>
      </c>
      <c r="B17" s="37">
        <v>8</v>
      </c>
      <c r="C17" s="38" t="s">
        <v>80</v>
      </c>
      <c r="D17" s="39" t="s">
        <v>81</v>
      </c>
      <c r="E17" s="40"/>
      <c r="F17" s="41">
        <v>0.016898148148148148</v>
      </c>
      <c r="G17" s="42"/>
      <c r="H17" s="43">
        <f t="shared" si="0"/>
        <v>0.002816358024691358</v>
      </c>
      <c r="I17" s="44">
        <f t="shared" si="1"/>
        <v>14.794520547945204</v>
      </c>
      <c r="J17" s="28"/>
    </row>
    <row r="18" spans="1:10" ht="14.25">
      <c r="A18" s="36">
        <v>22</v>
      </c>
      <c r="B18" s="37">
        <v>9</v>
      </c>
      <c r="C18" s="38" t="s">
        <v>11</v>
      </c>
      <c r="D18" s="39" t="s">
        <v>60</v>
      </c>
      <c r="E18" s="40"/>
      <c r="F18" s="41">
        <v>0.017002314814814814</v>
      </c>
      <c r="G18" s="42"/>
      <c r="H18" s="43">
        <f t="shared" si="0"/>
        <v>0.002833719135802469</v>
      </c>
      <c r="I18" s="44">
        <f t="shared" si="1"/>
        <v>14.703880190605856</v>
      </c>
      <c r="J18" s="28"/>
    </row>
    <row r="19" spans="1:10" ht="14.25">
      <c r="A19" s="36">
        <v>26</v>
      </c>
      <c r="B19" s="37">
        <v>10</v>
      </c>
      <c r="C19" s="38" t="s">
        <v>9</v>
      </c>
      <c r="D19" s="39" t="s">
        <v>40</v>
      </c>
      <c r="E19" s="40"/>
      <c r="F19" s="41">
        <v>0.017372685185185185</v>
      </c>
      <c r="G19" s="42"/>
      <c r="H19" s="43">
        <f t="shared" si="0"/>
        <v>0.0028954475308641974</v>
      </c>
      <c r="I19" s="44">
        <f t="shared" si="1"/>
        <v>14.390406395736177</v>
      </c>
      <c r="J19" s="45"/>
    </row>
    <row r="20" spans="1:10" ht="14.25">
      <c r="A20" s="36">
        <v>33</v>
      </c>
      <c r="B20" s="37">
        <v>11</v>
      </c>
      <c r="C20" s="38" t="s">
        <v>15</v>
      </c>
      <c r="D20" s="39" t="s">
        <v>28</v>
      </c>
      <c r="E20" s="40"/>
      <c r="F20" s="41">
        <v>0.018090277777777778</v>
      </c>
      <c r="G20" s="42"/>
      <c r="H20" s="43">
        <f t="shared" si="0"/>
        <v>0.0030150462962962965</v>
      </c>
      <c r="I20" s="44">
        <f t="shared" si="1"/>
        <v>13.81957773512476</v>
      </c>
      <c r="J20" s="28"/>
    </row>
    <row r="21" spans="1:10" ht="14.25">
      <c r="A21" s="46">
        <v>34</v>
      </c>
      <c r="B21" s="37">
        <v>12</v>
      </c>
      <c r="C21" s="38" t="s">
        <v>56</v>
      </c>
      <c r="D21" s="39" t="s">
        <v>59</v>
      </c>
      <c r="E21" s="40"/>
      <c r="F21" s="41">
        <v>0.018229166666666668</v>
      </c>
      <c r="G21" s="42"/>
      <c r="H21" s="43">
        <f t="shared" si="0"/>
        <v>0.0030381944444444445</v>
      </c>
      <c r="I21" s="44">
        <f t="shared" si="1"/>
        <v>13.714285714285714</v>
      </c>
      <c r="J21" s="28"/>
    </row>
    <row r="22" spans="1:10" ht="14.25">
      <c r="A22" s="36">
        <v>36</v>
      </c>
      <c r="B22" s="37">
        <v>13</v>
      </c>
      <c r="C22" s="38" t="s">
        <v>37</v>
      </c>
      <c r="D22" s="39" t="s">
        <v>41</v>
      </c>
      <c r="E22" s="40"/>
      <c r="F22" s="41">
        <v>0.01840277777777778</v>
      </c>
      <c r="G22" s="42"/>
      <c r="H22" s="43">
        <f t="shared" si="0"/>
        <v>0.0030671296296296297</v>
      </c>
      <c r="I22" s="44">
        <f t="shared" si="1"/>
        <v>13.584905660377359</v>
      </c>
      <c r="J22" s="28"/>
    </row>
    <row r="23" spans="1:10" ht="14.25">
      <c r="A23" s="36">
        <v>41</v>
      </c>
      <c r="B23" s="37">
        <v>14</v>
      </c>
      <c r="C23" s="38" t="s">
        <v>10</v>
      </c>
      <c r="D23" s="39" t="s">
        <v>31</v>
      </c>
      <c r="E23" s="40"/>
      <c r="F23" s="41">
        <v>0.018645833333333334</v>
      </c>
      <c r="G23" s="42"/>
      <c r="H23" s="43">
        <f t="shared" si="0"/>
        <v>0.003107638888888889</v>
      </c>
      <c r="I23" s="44">
        <f t="shared" si="1"/>
        <v>13.40782122905028</v>
      </c>
      <c r="J23" s="28"/>
    </row>
    <row r="24" spans="1:10" ht="14.25">
      <c r="A24" s="36">
        <v>43</v>
      </c>
      <c r="B24" s="37">
        <v>15</v>
      </c>
      <c r="C24" s="38" t="s">
        <v>71</v>
      </c>
      <c r="D24" s="39" t="s">
        <v>82</v>
      </c>
      <c r="E24" s="40"/>
      <c r="F24" s="41">
        <v>0.019270833333333334</v>
      </c>
      <c r="G24" s="42"/>
      <c r="H24" s="43">
        <f t="shared" si="0"/>
        <v>0.003211805555555556</v>
      </c>
      <c r="I24" s="44">
        <f t="shared" si="1"/>
        <v>12.972972972972974</v>
      </c>
      <c r="J24" s="28"/>
    </row>
    <row r="25" spans="1:10" ht="14.25">
      <c r="A25" s="36">
        <v>46</v>
      </c>
      <c r="B25" s="37">
        <v>16</v>
      </c>
      <c r="C25" s="38" t="s">
        <v>30</v>
      </c>
      <c r="D25" s="39" t="s">
        <v>35</v>
      </c>
      <c r="E25" s="40"/>
      <c r="F25" s="41">
        <v>0.020046296296296295</v>
      </c>
      <c r="G25" s="42"/>
      <c r="H25" s="43">
        <f t="shared" si="0"/>
        <v>0.003341049382716049</v>
      </c>
      <c r="I25" s="44">
        <f t="shared" si="1"/>
        <v>12.471131639722865</v>
      </c>
      <c r="J25" s="28"/>
    </row>
    <row r="26" spans="1:10" ht="14.25">
      <c r="A26" s="36">
        <v>50</v>
      </c>
      <c r="B26" s="37">
        <v>17</v>
      </c>
      <c r="C26" s="38" t="s">
        <v>13</v>
      </c>
      <c r="D26" s="39" t="s">
        <v>29</v>
      </c>
      <c r="E26" s="40"/>
      <c r="F26" s="41">
        <v>0.02037037037037037</v>
      </c>
      <c r="G26" s="42"/>
      <c r="H26" s="43">
        <f>F26/$I$8</f>
        <v>0.0033950617283950613</v>
      </c>
      <c r="I26" s="44">
        <f t="shared" si="1"/>
        <v>12.272727272727273</v>
      </c>
      <c r="J26" s="28"/>
    </row>
    <row r="27" spans="1:10" ht="14.25">
      <c r="A27" s="36">
        <v>52</v>
      </c>
      <c r="B27" s="37">
        <v>18</v>
      </c>
      <c r="C27" s="38" t="s">
        <v>18</v>
      </c>
      <c r="D27" s="39" t="s">
        <v>36</v>
      </c>
      <c r="E27" s="40"/>
      <c r="F27" s="41">
        <v>0.020532407407407405</v>
      </c>
      <c r="G27" s="42"/>
      <c r="H27" s="43">
        <f>F27/$I$8</f>
        <v>0.0034220679012345674</v>
      </c>
      <c r="I27" s="44">
        <f t="shared" si="1"/>
        <v>12.175873731679822</v>
      </c>
      <c r="J27" s="28"/>
    </row>
    <row r="28" spans="1:10" ht="14.25">
      <c r="A28" s="36">
        <v>56</v>
      </c>
      <c r="B28" s="37">
        <v>19</v>
      </c>
      <c r="C28" s="38" t="s">
        <v>54</v>
      </c>
      <c r="D28" s="39" t="s">
        <v>55</v>
      </c>
      <c r="E28" s="40"/>
      <c r="F28" s="41">
        <v>0.02074074074074074</v>
      </c>
      <c r="G28" s="42"/>
      <c r="H28" s="43">
        <f t="shared" si="0"/>
        <v>0.00345679012345679</v>
      </c>
      <c r="I28" s="44">
        <f t="shared" si="1"/>
        <v>12.053571428571429</v>
      </c>
      <c r="J28" s="28"/>
    </row>
    <row r="29" spans="1:10" ht="14.25">
      <c r="A29" s="36">
        <v>57</v>
      </c>
      <c r="B29" s="37">
        <v>20</v>
      </c>
      <c r="C29" s="38" t="s">
        <v>19</v>
      </c>
      <c r="D29" s="39" t="s">
        <v>32</v>
      </c>
      <c r="E29" s="40"/>
      <c r="F29" s="41">
        <v>0.020833333333333332</v>
      </c>
      <c r="G29" s="42"/>
      <c r="H29" s="43">
        <f t="shared" si="0"/>
        <v>0.003472222222222222</v>
      </c>
      <c r="I29" s="44">
        <f t="shared" si="1"/>
        <v>12</v>
      </c>
      <c r="J29" s="28"/>
    </row>
    <row r="30" spans="1:10" ht="14.25">
      <c r="A30" s="36">
        <v>58</v>
      </c>
      <c r="B30" s="37">
        <v>21</v>
      </c>
      <c r="C30" s="38" t="s">
        <v>72</v>
      </c>
      <c r="D30" s="39" t="s">
        <v>83</v>
      </c>
      <c r="E30" s="40"/>
      <c r="F30" s="41">
        <v>0.021006944444444443</v>
      </c>
      <c r="G30" s="42"/>
      <c r="H30" s="43">
        <f t="shared" si="0"/>
        <v>0.0035011574074074073</v>
      </c>
      <c r="I30" s="44">
        <f t="shared" si="1"/>
        <v>11.900826446280993</v>
      </c>
      <c r="J30" s="28"/>
    </row>
    <row r="31" spans="1:10" ht="14.25">
      <c r="A31" s="36">
        <v>61</v>
      </c>
      <c r="B31" s="37">
        <v>22</v>
      </c>
      <c r="C31" s="38" t="s">
        <v>16</v>
      </c>
      <c r="D31" s="39" t="s">
        <v>73</v>
      </c>
      <c r="E31" s="40"/>
      <c r="F31" s="41">
        <v>0.02127314814814815</v>
      </c>
      <c r="G31" s="42"/>
      <c r="H31" s="43">
        <f t="shared" si="0"/>
        <v>0.0035455246913580246</v>
      </c>
      <c r="I31" s="44">
        <f t="shared" si="1"/>
        <v>11.751904243743198</v>
      </c>
      <c r="J31" s="28"/>
    </row>
    <row r="32" spans="1:10" ht="14.25">
      <c r="A32" s="36">
        <v>62</v>
      </c>
      <c r="B32" s="37">
        <v>23</v>
      </c>
      <c r="C32" s="38" t="s">
        <v>10</v>
      </c>
      <c r="D32" s="39" t="s">
        <v>58</v>
      </c>
      <c r="E32" s="40"/>
      <c r="F32" s="41">
        <v>0.02130787037037037</v>
      </c>
      <c r="G32" s="42"/>
      <c r="H32" s="43">
        <f>F32/$I$8</f>
        <v>0.0035513117283950614</v>
      </c>
      <c r="I32" s="44">
        <f>($I$8/F32)/24</f>
        <v>11.732753938077133</v>
      </c>
      <c r="J32" s="28"/>
    </row>
    <row r="33" spans="1:10" ht="14.25">
      <c r="A33" s="36">
        <v>72</v>
      </c>
      <c r="B33" s="37">
        <v>24</v>
      </c>
      <c r="C33" s="38" t="s">
        <v>23</v>
      </c>
      <c r="D33" s="39" t="s">
        <v>33</v>
      </c>
      <c r="E33" s="40"/>
      <c r="F33" s="41">
        <v>0.023645833333333335</v>
      </c>
      <c r="G33" s="42"/>
      <c r="H33" s="43">
        <f>F33/$I$8</f>
        <v>0.0039409722222222224</v>
      </c>
      <c r="I33" s="44">
        <f>($I$8/F33)/24</f>
        <v>10.572687224669602</v>
      </c>
      <c r="J33" s="28"/>
    </row>
    <row r="34" spans="1:10" ht="14.25">
      <c r="A34" s="36">
        <v>82</v>
      </c>
      <c r="B34" s="37">
        <v>25</v>
      </c>
      <c r="C34" s="38" t="s">
        <v>65</v>
      </c>
      <c r="D34" s="39" t="s">
        <v>66</v>
      </c>
      <c r="E34" s="40"/>
      <c r="F34" s="41">
        <v>0.027592592592592596</v>
      </c>
      <c r="G34" s="42"/>
      <c r="H34" s="43">
        <f>F34/$I$8</f>
        <v>0.004598765432098766</v>
      </c>
      <c r="I34" s="44">
        <f>($I$8/F34)/24</f>
        <v>9.060402684563757</v>
      </c>
      <c r="J34" s="28"/>
    </row>
    <row r="35" spans="1:10" ht="18.75" thickBot="1">
      <c r="A35" s="47" t="s">
        <v>84</v>
      </c>
      <c r="B35" s="48"/>
      <c r="C35" s="49"/>
      <c r="D35" s="50"/>
      <c r="E35" s="51"/>
      <c r="F35" s="52"/>
      <c r="G35" s="53"/>
      <c r="H35" s="54"/>
      <c r="I35" s="55"/>
      <c r="J35" s="56"/>
    </row>
    <row r="36" spans="2:8" ht="18">
      <c r="B36" s="14"/>
      <c r="C36" s="15"/>
      <c r="D36" s="10"/>
      <c r="E36" s="10"/>
      <c r="F36" s="17"/>
      <c r="G36" s="18"/>
      <c r="H36" s="19"/>
    </row>
    <row r="37" spans="1:8" ht="18">
      <c r="A37" s="8"/>
      <c r="B37" s="9"/>
      <c r="C37" s="2"/>
      <c r="D37" s="10"/>
      <c r="E37" s="10"/>
      <c r="F37" s="11"/>
      <c r="G37" s="7"/>
      <c r="H37" s="12"/>
    </row>
    <row r="38" spans="1:8" ht="18">
      <c r="A38" s="8"/>
      <c r="B38" s="9"/>
      <c r="C38" s="2"/>
      <c r="D38" s="10"/>
      <c r="E38" s="10"/>
      <c r="F38" s="11"/>
      <c r="G38" s="7"/>
      <c r="H38" s="12"/>
    </row>
    <row r="39" spans="1:8" ht="18">
      <c r="A39" s="8"/>
      <c r="B39" s="9"/>
      <c r="C39" s="2"/>
      <c r="D39" s="10"/>
      <c r="E39" s="10"/>
      <c r="F39" s="11"/>
      <c r="G39" s="7"/>
      <c r="H39" s="12"/>
    </row>
    <row r="40" spans="1:8" ht="18">
      <c r="A40" s="8"/>
      <c r="B40" s="9"/>
      <c r="C40" s="2"/>
      <c r="D40" s="10"/>
      <c r="E40" s="10"/>
      <c r="F40" s="11"/>
      <c r="G40" s="7"/>
      <c r="H40" s="12"/>
    </row>
    <row r="41" spans="1:8" ht="18">
      <c r="A41" s="8"/>
      <c r="B41" s="9"/>
      <c r="C41" s="2"/>
      <c r="D41" s="10"/>
      <c r="E41" s="10"/>
      <c r="F41" s="11"/>
      <c r="G41" s="7"/>
      <c r="H41" s="12"/>
    </row>
    <row r="42" spans="1:8" ht="18">
      <c r="A42" s="8"/>
      <c r="B42" s="9"/>
      <c r="C42" s="2"/>
      <c r="D42" s="10"/>
      <c r="E42" s="10"/>
      <c r="F42" s="11"/>
      <c r="G42" s="7"/>
      <c r="H42" s="12"/>
    </row>
    <row r="43" spans="1:8" ht="18">
      <c r="A43" s="8"/>
      <c r="B43" s="9"/>
      <c r="C43" s="2"/>
      <c r="D43" s="10"/>
      <c r="E43" s="10"/>
      <c r="F43" s="11"/>
      <c r="G43" s="7"/>
      <c r="H43" s="12"/>
    </row>
    <row r="44" spans="1:8" ht="18">
      <c r="A44" s="8"/>
      <c r="B44" s="9"/>
      <c r="C44" s="2"/>
      <c r="D44" s="10"/>
      <c r="E44" s="10"/>
      <c r="F44" s="11"/>
      <c r="G44" s="7"/>
      <c r="H44" s="12"/>
    </row>
    <row r="45" spans="1:8" ht="18">
      <c r="A45" s="8"/>
      <c r="B45" s="9"/>
      <c r="C45" s="2"/>
      <c r="D45" s="10"/>
      <c r="E45" s="10"/>
      <c r="F45" s="11"/>
      <c r="G45" s="7"/>
      <c r="H45" s="12"/>
    </row>
    <row r="46" spans="1:8" ht="18">
      <c r="A46" s="8"/>
      <c r="B46" s="9"/>
      <c r="C46" s="2"/>
      <c r="D46" s="10"/>
      <c r="E46" s="10"/>
      <c r="F46" s="11"/>
      <c r="G46" s="7"/>
      <c r="H46" s="12"/>
    </row>
    <row r="47" spans="1:8" ht="18">
      <c r="A47" s="8"/>
      <c r="B47" s="9"/>
      <c r="C47" s="2"/>
      <c r="D47" s="10"/>
      <c r="E47" s="10"/>
      <c r="F47" s="11"/>
      <c r="G47" s="7"/>
      <c r="H47" s="12"/>
    </row>
    <row r="48" spans="1:8" ht="18">
      <c r="A48" s="8"/>
      <c r="B48" s="9"/>
      <c r="C48" s="2"/>
      <c r="D48" s="10"/>
      <c r="E48" s="10"/>
      <c r="F48" s="11"/>
      <c r="G48" s="7"/>
      <c r="H48" s="12"/>
    </row>
    <row r="49" spans="1:8" ht="18">
      <c r="A49" s="8"/>
      <c r="B49" s="9"/>
      <c r="C49" s="2"/>
      <c r="D49" s="10"/>
      <c r="E49" s="10"/>
      <c r="F49" s="11"/>
      <c r="G49" s="7"/>
      <c r="H49" s="12"/>
    </row>
    <row r="50" spans="1:8" ht="18">
      <c r="A50" s="8"/>
      <c r="B50" s="9"/>
      <c r="C50" s="2"/>
      <c r="D50" s="10"/>
      <c r="E50" s="10"/>
      <c r="F50" s="11"/>
      <c r="G50" s="7"/>
      <c r="H50" s="12"/>
    </row>
    <row r="51" spans="1:8" ht="18">
      <c r="A51" s="8"/>
      <c r="B51" s="9"/>
      <c r="C51" s="2"/>
      <c r="D51" s="10"/>
      <c r="E51" s="10"/>
      <c r="F51" s="11"/>
      <c r="G51" s="7"/>
      <c r="H51" s="12"/>
    </row>
    <row r="52" spans="1:8" ht="18">
      <c r="A52" s="8"/>
      <c r="B52" s="9"/>
      <c r="C52" s="2"/>
      <c r="D52" s="10"/>
      <c r="E52" s="10"/>
      <c r="F52" s="11"/>
      <c r="G52" s="7"/>
      <c r="H52" s="12"/>
    </row>
    <row r="53" spans="1:8" ht="18">
      <c r="A53" s="8"/>
      <c r="B53" s="9"/>
      <c r="C53" s="2"/>
      <c r="D53" s="10"/>
      <c r="E53" s="10"/>
      <c r="F53" s="11"/>
      <c r="G53" s="7"/>
      <c r="H53" s="12"/>
    </row>
    <row r="54" spans="1:8" ht="18">
      <c r="A54" s="8"/>
      <c r="B54" s="9"/>
      <c r="C54" s="2"/>
      <c r="D54" s="10"/>
      <c r="E54" s="10"/>
      <c r="F54" s="11"/>
      <c r="G54" s="7"/>
      <c r="H54" s="12"/>
    </row>
    <row r="55" spans="1:8" ht="18">
      <c r="A55" s="8"/>
      <c r="B55" s="9"/>
      <c r="C55" s="2"/>
      <c r="D55" s="10"/>
      <c r="E55" s="10"/>
      <c r="F55" s="11"/>
      <c r="G55" s="7"/>
      <c r="H55" s="12"/>
    </row>
    <row r="56" spans="1:8" ht="18">
      <c r="A56" s="8"/>
      <c r="B56" s="9"/>
      <c r="C56" s="2"/>
      <c r="D56" s="10"/>
      <c r="E56" s="10"/>
      <c r="F56" s="11"/>
      <c r="G56" s="7"/>
      <c r="H56" s="12"/>
    </row>
    <row r="57" spans="1:8" ht="18">
      <c r="A57" s="8"/>
      <c r="B57" s="9"/>
      <c r="C57" s="2"/>
      <c r="D57" s="10"/>
      <c r="E57" s="10"/>
      <c r="F57" s="11"/>
      <c r="G57" s="7"/>
      <c r="H57" s="12"/>
    </row>
    <row r="58" spans="1:8" ht="18">
      <c r="A58" s="8"/>
      <c r="B58" s="9"/>
      <c r="C58" s="2"/>
      <c r="D58" s="10"/>
      <c r="E58" s="10"/>
      <c r="F58" s="11"/>
      <c r="G58" s="7"/>
      <c r="H58" s="12"/>
    </row>
    <row r="59" spans="1:8" ht="18">
      <c r="A59" s="8"/>
      <c r="B59" s="9"/>
      <c r="C59" s="2"/>
      <c r="D59" s="10"/>
      <c r="E59" s="10"/>
      <c r="F59" s="11"/>
      <c r="G59" s="7"/>
      <c r="H59" s="12"/>
    </row>
    <row r="60" spans="1:8" ht="18">
      <c r="A60" s="8"/>
      <c r="B60" s="9"/>
      <c r="C60" s="2"/>
      <c r="D60" s="10"/>
      <c r="E60" s="10"/>
      <c r="F60" s="11"/>
      <c r="G60" s="7"/>
      <c r="H60" s="12"/>
    </row>
    <row r="61" spans="1:8" ht="18">
      <c r="A61" s="8"/>
      <c r="B61" s="9"/>
      <c r="C61" s="2"/>
      <c r="D61" s="10"/>
      <c r="E61" s="10"/>
      <c r="F61" s="11"/>
      <c r="G61" s="7"/>
      <c r="H61" s="12"/>
    </row>
    <row r="62" spans="1:8" ht="18">
      <c r="A62" s="8"/>
      <c r="B62" s="9"/>
      <c r="C62" s="2"/>
      <c r="D62" s="10"/>
      <c r="E62" s="10"/>
      <c r="F62" s="11"/>
      <c r="G62" s="7"/>
      <c r="H62" s="12"/>
    </row>
    <row r="63" spans="1:8" ht="18">
      <c r="A63" s="8"/>
      <c r="B63" s="9"/>
      <c r="C63" s="2"/>
      <c r="D63" s="10"/>
      <c r="E63" s="10"/>
      <c r="F63" s="11"/>
      <c r="G63" s="7"/>
      <c r="H63" s="12"/>
    </row>
    <row r="64" spans="1:8" ht="18">
      <c r="A64" s="8"/>
      <c r="B64" s="9"/>
      <c r="C64" s="2"/>
      <c r="D64" s="10"/>
      <c r="E64" s="10"/>
      <c r="F64" s="11"/>
      <c r="G64" s="7"/>
      <c r="H64" s="12"/>
    </row>
    <row r="65" spans="1:8" ht="18">
      <c r="A65" s="8"/>
      <c r="B65" s="9"/>
      <c r="C65" s="2"/>
      <c r="D65" s="10"/>
      <c r="E65" s="10"/>
      <c r="F65" s="11"/>
      <c r="G65" s="7"/>
      <c r="H65" s="12"/>
    </row>
    <row r="66" spans="1:8" ht="18">
      <c r="A66" s="8"/>
      <c r="B66" s="9"/>
      <c r="C66" s="2"/>
      <c r="D66" s="10"/>
      <c r="E66" s="10"/>
      <c r="F66" s="11"/>
      <c r="G66" s="7"/>
      <c r="H66" s="12"/>
    </row>
    <row r="67" spans="1:8" ht="18">
      <c r="A67" s="8"/>
      <c r="B67" s="9"/>
      <c r="C67" s="2"/>
      <c r="D67" s="10"/>
      <c r="E67" s="10"/>
      <c r="F67" s="11"/>
      <c r="G67" s="7"/>
      <c r="H67" s="12"/>
    </row>
    <row r="68" spans="1:8" ht="18">
      <c r="A68" s="8"/>
      <c r="B68" s="9"/>
      <c r="C68" s="2"/>
      <c r="D68" s="10"/>
      <c r="E68" s="10"/>
      <c r="F68" s="11"/>
      <c r="G68" s="7"/>
      <c r="H68" s="12"/>
    </row>
    <row r="69" spans="1:8" ht="18">
      <c r="A69" s="8"/>
      <c r="B69" s="9"/>
      <c r="C69" s="2"/>
      <c r="D69" s="10"/>
      <c r="E69" s="10"/>
      <c r="F69" s="11"/>
      <c r="G69" s="7"/>
      <c r="H69" s="12"/>
    </row>
    <row r="70" spans="1:8" ht="18">
      <c r="A70" s="8"/>
      <c r="B70" s="9"/>
      <c r="C70" s="2"/>
      <c r="D70" s="10"/>
      <c r="E70" s="10"/>
      <c r="F70" s="11"/>
      <c r="G70" s="7"/>
      <c r="H70" s="12"/>
    </row>
    <row r="71" spans="1:8" ht="18">
      <c r="A71" s="8"/>
      <c r="B71" s="9"/>
      <c r="C71" s="2"/>
      <c r="D71" s="10"/>
      <c r="E71" s="10"/>
      <c r="F71" s="11"/>
      <c r="G71" s="7"/>
      <c r="H71" s="12"/>
    </row>
    <row r="72" spans="1:8" ht="18">
      <c r="A72" s="8"/>
      <c r="B72" s="9"/>
      <c r="C72" s="2"/>
      <c r="D72" s="10"/>
      <c r="E72" s="10"/>
      <c r="F72" s="11"/>
      <c r="G72" s="7"/>
      <c r="H72" s="12"/>
    </row>
    <row r="73" spans="1:8" ht="18">
      <c r="A73" s="8"/>
      <c r="B73" s="9"/>
      <c r="C73" s="2"/>
      <c r="D73" s="10"/>
      <c r="E73" s="10"/>
      <c r="F73" s="11"/>
      <c r="G73" s="7"/>
      <c r="H73" s="12"/>
    </row>
    <row r="74" spans="1:8" ht="18">
      <c r="A74" s="8"/>
      <c r="B74" s="9"/>
      <c r="C74" s="2"/>
      <c r="D74" s="10"/>
      <c r="E74" s="10"/>
      <c r="F74" s="11"/>
      <c r="G74" s="7"/>
      <c r="H74" s="12"/>
    </row>
    <row r="75" spans="1:8" ht="18">
      <c r="A75" s="8"/>
      <c r="B75" s="9"/>
      <c r="C75" s="2"/>
      <c r="D75" s="10"/>
      <c r="E75" s="10"/>
      <c r="F75" s="11"/>
      <c r="G75" s="7"/>
      <c r="H75" s="12"/>
    </row>
    <row r="76" spans="1:8" ht="18">
      <c r="A76" s="8"/>
      <c r="B76" s="9"/>
      <c r="C76" s="2"/>
      <c r="D76" s="10"/>
      <c r="E76" s="10"/>
      <c r="F76" s="11"/>
      <c r="G76" s="7"/>
      <c r="H76" s="12"/>
    </row>
    <row r="77" spans="1:8" ht="18">
      <c r="A77" s="8"/>
      <c r="B77" s="9"/>
      <c r="C77" s="2"/>
      <c r="D77" s="10"/>
      <c r="E77" s="10"/>
      <c r="F77" s="11"/>
      <c r="G77" s="7"/>
      <c r="H77" s="12"/>
    </row>
    <row r="78" spans="1:8" ht="18">
      <c r="A78" s="8"/>
      <c r="B78" s="9"/>
      <c r="C78" s="2"/>
      <c r="D78" s="10"/>
      <c r="E78" s="10"/>
      <c r="F78" s="11"/>
      <c r="G78" s="7"/>
      <c r="H78" s="12"/>
    </row>
    <row r="79" spans="1:8" ht="18">
      <c r="A79" s="8"/>
      <c r="B79" s="9"/>
      <c r="C79" s="2"/>
      <c r="D79" s="10"/>
      <c r="E79" s="10"/>
      <c r="F79" s="11"/>
      <c r="G79" s="7"/>
      <c r="H79" s="12"/>
    </row>
    <row r="80" spans="1:8" ht="18">
      <c r="A80" s="8"/>
      <c r="B80" s="9"/>
      <c r="C80" s="2"/>
      <c r="D80" s="10"/>
      <c r="E80" s="10"/>
      <c r="F80" s="11"/>
      <c r="G80" s="7"/>
      <c r="H80" s="12"/>
    </row>
    <row r="81" spans="1:8" ht="18">
      <c r="A81" s="8"/>
      <c r="B81" s="9"/>
      <c r="C81" s="2"/>
      <c r="D81" s="10"/>
      <c r="E81" s="10"/>
      <c r="F81" s="11"/>
      <c r="G81" s="7"/>
      <c r="H81" s="12"/>
    </row>
    <row r="82" spans="1:8" ht="18">
      <c r="A82" s="8"/>
      <c r="B82" s="9"/>
      <c r="C82" s="2"/>
      <c r="D82" s="10"/>
      <c r="E82" s="10"/>
      <c r="F82" s="11"/>
      <c r="G82" s="7"/>
      <c r="H82" s="12"/>
    </row>
    <row r="83" spans="1:8" ht="18">
      <c r="A83" s="8"/>
      <c r="B83" s="9"/>
      <c r="C83" s="2"/>
      <c r="D83" s="10"/>
      <c r="E83" s="10"/>
      <c r="F83" s="11"/>
      <c r="G83" s="7"/>
      <c r="H83" s="12"/>
    </row>
    <row r="84" spans="1:8" ht="18">
      <c r="A84" s="8"/>
      <c r="B84" s="9"/>
      <c r="C84" s="2"/>
      <c r="D84" s="10"/>
      <c r="E84" s="10"/>
      <c r="F84" s="11"/>
      <c r="G84" s="7"/>
      <c r="H84" s="12"/>
    </row>
    <row r="85" spans="1:8" ht="18">
      <c r="A85" s="8"/>
      <c r="B85" s="9"/>
      <c r="C85" s="2"/>
      <c r="D85" s="10"/>
      <c r="E85" s="10"/>
      <c r="F85" s="11"/>
      <c r="G85" s="7"/>
      <c r="H85" s="12"/>
    </row>
    <row r="86" spans="1:8" ht="18">
      <c r="A86" s="8"/>
      <c r="B86" s="9"/>
      <c r="C86" s="2"/>
      <c r="D86" s="10"/>
      <c r="E86" s="10"/>
      <c r="F86" s="11"/>
      <c r="G86" s="7"/>
      <c r="H86" s="12"/>
    </row>
    <row r="87" spans="1:8" ht="18">
      <c r="A87" s="8"/>
      <c r="B87" s="9"/>
      <c r="C87" s="2"/>
      <c r="D87" s="10"/>
      <c r="E87" s="10"/>
      <c r="F87" s="11"/>
      <c r="G87" s="7"/>
      <c r="H87" s="12"/>
    </row>
  </sheetData>
  <sheetProtection/>
  <mergeCells count="5">
    <mergeCell ref="A1:H1"/>
    <mergeCell ref="A2:H2"/>
    <mergeCell ref="G8:H8"/>
    <mergeCell ref="I4:J4"/>
    <mergeCell ref="G5:H5"/>
  </mergeCells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Richard</cp:lastModifiedBy>
  <cp:lastPrinted>2016-03-22T13:11:11Z</cp:lastPrinted>
  <dcterms:created xsi:type="dcterms:W3CDTF">2005-05-16T18:45:56Z</dcterms:created>
  <dcterms:modified xsi:type="dcterms:W3CDTF">2016-03-22T15:09:10Z</dcterms:modified>
  <cp:category/>
  <cp:version/>
  <cp:contentType/>
  <cp:contentStatus/>
</cp:coreProperties>
</file>